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139" documentId="8_{7D2848FB-FA83-441A-AAFB-A1C8C0994201}" xr6:coauthVersionLast="47" xr6:coauthVersionMax="47" xr10:uidLastSave="{3571402D-B40B-4B7A-8F6F-690FE1E4B32F}"/>
  <bookViews>
    <workbookView xWindow="-120" yWindow="-120" windowWidth="38640" windowHeight="15720" xr2:uid="{1ED9B6D9-7F2E-469E-B391-611683A6549F}"/>
  </bookViews>
  <sheets>
    <sheet name="1. Summary - RNMC" sheetId="2" r:id="rId1"/>
    <sheet name="2. Summary - ERNMC" sheetId="4" r:id="rId2"/>
    <sheet name="3. Detail - Jan 24 to Present" sheetId="1" r:id="rId3"/>
    <sheet name="4. Detail - 2022 to 2023"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 Summary - RNMC'!$B$1:$L$37</definedName>
    <definedName name="_xlnm.Print_Area" localSheetId="1">'2. Summary - ERNMC'!$B$1:$L$37</definedName>
    <definedName name="_xlnm.Print_Area" localSheetId="2">'3. Detail - Jan 24 to Present'!$B$43:$N$84,'3. Detail - Jan 24 to Present'!$B$1:$N$41,'3. Detail - Jan 24 to Present'!$B$86:$N$127,'3. Detail - Jan 24 to Present'!$B$129:$N$170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2" l="1"/>
  <c r="G37" i="2"/>
  <c r="H37" i="2"/>
  <c r="I37" i="2"/>
  <c r="J37" i="2"/>
  <c r="K37" i="2"/>
  <c r="L37" i="2"/>
  <c r="E37" i="2"/>
  <c r="F37" i="4"/>
  <c r="G37" i="4"/>
  <c r="H37" i="4"/>
  <c r="I37" i="4"/>
  <c r="J37" i="4"/>
  <c r="K37" i="4"/>
  <c r="L37" i="4"/>
  <c r="E37" i="4"/>
  <c r="B37" i="2"/>
  <c r="C6" i="4"/>
  <c r="B37" i="4"/>
  <c r="B167" i="1"/>
  <c r="N164" i="1"/>
  <c r="M164" i="1"/>
  <c r="L164" i="1"/>
  <c r="K164" i="1"/>
  <c r="J164" i="1"/>
  <c r="I164" i="1"/>
  <c r="H164" i="1"/>
  <c r="G164" i="1"/>
  <c r="N163" i="1"/>
  <c r="M163" i="1"/>
  <c r="K163" i="1"/>
  <c r="I163" i="1"/>
  <c r="H163" i="1"/>
  <c r="G163" i="1"/>
  <c r="L160" i="1"/>
  <c r="J160" i="1"/>
  <c r="L159" i="1"/>
  <c r="J159" i="1"/>
  <c r="L158" i="1"/>
  <c r="J158" i="1"/>
  <c r="L157" i="1"/>
  <c r="J157" i="1"/>
  <c r="L155" i="1"/>
  <c r="J155" i="1"/>
  <c r="L154" i="1"/>
  <c r="J154" i="1"/>
  <c r="L153" i="1"/>
  <c r="J153" i="1"/>
  <c r="L152" i="1"/>
  <c r="J152" i="1"/>
  <c r="L151" i="1"/>
  <c r="J151" i="1"/>
  <c r="L150" i="1"/>
  <c r="J150" i="1"/>
  <c r="L149" i="1"/>
  <c r="J149" i="1"/>
  <c r="L148" i="1"/>
  <c r="J148" i="1"/>
  <c r="L147" i="1"/>
  <c r="J147" i="1"/>
  <c r="L146" i="1"/>
  <c r="J146" i="1"/>
  <c r="L145" i="1"/>
  <c r="J145" i="1"/>
  <c r="B143" i="1"/>
  <c r="B144" i="1" s="1"/>
  <c r="B145" i="1" s="1"/>
  <c r="B146" i="1" s="1"/>
  <c r="B147" i="1" s="1"/>
  <c r="B148" i="1" s="1"/>
  <c r="B149" i="1" s="1"/>
  <c r="B150" i="1" s="1"/>
  <c r="B151" i="1" s="1"/>
  <c r="B152" i="1" s="1"/>
  <c r="B153" i="1" s="1"/>
  <c r="B154" i="1" s="1"/>
  <c r="B155" i="1" s="1"/>
  <c r="B156" i="1" s="1"/>
  <c r="F36" i="2"/>
  <c r="G36" i="2"/>
  <c r="H36" i="2"/>
  <c r="I36" i="2"/>
  <c r="J36" i="2"/>
  <c r="K36" i="2"/>
  <c r="L36" i="2"/>
  <c r="E36" i="2"/>
  <c r="F36" i="4"/>
  <c r="G36" i="4"/>
  <c r="H36" i="4"/>
  <c r="I36" i="4"/>
  <c r="J36" i="4"/>
  <c r="K36" i="4"/>
  <c r="L36" i="4"/>
  <c r="E36" i="4"/>
  <c r="N121" i="1"/>
  <c r="M121" i="1"/>
  <c r="L121" i="1"/>
  <c r="K121" i="1"/>
  <c r="J121" i="1"/>
  <c r="I121" i="1"/>
  <c r="H121" i="1"/>
  <c r="G121" i="1"/>
  <c r="N120" i="1"/>
  <c r="M120" i="1"/>
  <c r="K120" i="1"/>
  <c r="I120" i="1"/>
  <c r="H120" i="1"/>
  <c r="G120" i="1"/>
  <c r="L118" i="1"/>
  <c r="J118" i="1"/>
  <c r="L117" i="1"/>
  <c r="J117" i="1"/>
  <c r="L116" i="1"/>
  <c r="J116" i="1"/>
  <c r="L115" i="1"/>
  <c r="J115" i="1"/>
  <c r="L114" i="1"/>
  <c r="J114" i="1"/>
  <c r="L113" i="1"/>
  <c r="J113" i="1"/>
  <c r="L112" i="1"/>
  <c r="J112" i="1"/>
  <c r="L111" i="1"/>
  <c r="J111" i="1"/>
  <c r="L110" i="1"/>
  <c r="J110" i="1"/>
  <c r="L109" i="1"/>
  <c r="J109" i="1"/>
  <c r="L108" i="1"/>
  <c r="J108" i="1"/>
  <c r="L107" i="1"/>
  <c r="J107" i="1"/>
  <c r="L106" i="1"/>
  <c r="J106" i="1"/>
  <c r="L105" i="1"/>
  <c r="J105" i="1"/>
  <c r="L104" i="1"/>
  <c r="J104" i="1"/>
  <c r="L103" i="1"/>
  <c r="J103" i="1"/>
  <c r="L102" i="1"/>
  <c r="L120" i="1" s="1"/>
  <c r="J102" i="1"/>
  <c r="J120" i="1" s="1"/>
  <c r="B100" i="1"/>
  <c r="B124" i="1" s="1"/>
  <c r="B36" i="4"/>
  <c r="B36" i="2"/>
  <c r="E123" i="3"/>
  <c r="F123" i="3"/>
  <c r="G123" i="3"/>
  <c r="H123" i="3"/>
  <c r="I123" i="3"/>
  <c r="J123" i="3"/>
  <c r="K123" i="3"/>
  <c r="L123" i="3"/>
  <c r="M123" i="3"/>
  <c r="N123" i="3"/>
  <c r="O123" i="3"/>
  <c r="P123" i="3"/>
  <c r="Q123" i="3"/>
  <c r="R123" i="3"/>
  <c r="S123" i="3"/>
  <c r="T123" i="3"/>
  <c r="U123" i="3"/>
  <c r="V123" i="3"/>
  <c r="W123" i="3"/>
  <c r="X123" i="3"/>
  <c r="Y123" i="3"/>
  <c r="Z123" i="3"/>
  <c r="AA123" i="3"/>
  <c r="D123" i="3"/>
  <c r="E99" i="3"/>
  <c r="F99" i="3"/>
  <c r="G99" i="3"/>
  <c r="H99" i="3"/>
  <c r="I99" i="3"/>
  <c r="J99" i="3"/>
  <c r="K99" i="3"/>
  <c r="L99" i="3"/>
  <c r="M99" i="3"/>
  <c r="N99" i="3"/>
  <c r="O99" i="3"/>
  <c r="P99" i="3"/>
  <c r="Q99" i="3"/>
  <c r="R99" i="3"/>
  <c r="S99" i="3"/>
  <c r="T99" i="3"/>
  <c r="U99" i="3"/>
  <c r="V99" i="3"/>
  <c r="W99" i="3"/>
  <c r="X99" i="3"/>
  <c r="Y99" i="3"/>
  <c r="Z99" i="3"/>
  <c r="AA99" i="3"/>
  <c r="E100" i="3"/>
  <c r="F100" i="3"/>
  <c r="G100" i="3"/>
  <c r="H100" i="3"/>
  <c r="I100" i="3"/>
  <c r="J100" i="3"/>
  <c r="K100" i="3"/>
  <c r="L100" i="3"/>
  <c r="M100" i="3"/>
  <c r="N100" i="3"/>
  <c r="O100" i="3"/>
  <c r="P100" i="3"/>
  <c r="Q100" i="3"/>
  <c r="R100" i="3"/>
  <c r="S100" i="3"/>
  <c r="T100" i="3"/>
  <c r="U100" i="3"/>
  <c r="V100" i="3"/>
  <c r="W100" i="3"/>
  <c r="X100" i="3"/>
  <c r="Y100" i="3"/>
  <c r="Z100" i="3"/>
  <c r="AA100" i="3"/>
  <c r="E101" i="3"/>
  <c r="F101" i="3"/>
  <c r="G101" i="3"/>
  <c r="H101" i="3"/>
  <c r="I101" i="3"/>
  <c r="J101" i="3"/>
  <c r="K101" i="3"/>
  <c r="L101" i="3"/>
  <c r="M101" i="3"/>
  <c r="N101" i="3"/>
  <c r="O101" i="3"/>
  <c r="P101" i="3"/>
  <c r="Q101" i="3"/>
  <c r="R101" i="3"/>
  <c r="S101" i="3"/>
  <c r="T101" i="3"/>
  <c r="U101" i="3"/>
  <c r="V101" i="3"/>
  <c r="W101" i="3"/>
  <c r="X101" i="3"/>
  <c r="Y101" i="3"/>
  <c r="Z101" i="3"/>
  <c r="AA101" i="3"/>
  <c r="D100" i="3"/>
  <c r="D101" i="3"/>
  <c r="D99" i="3"/>
  <c r="L163" i="1" l="1"/>
  <c r="J163" i="1"/>
  <c r="B157" i="1"/>
  <c r="B158" i="1" s="1"/>
  <c r="B159" i="1" s="1"/>
  <c r="B160" i="1" s="1"/>
  <c r="B161" i="1" s="1"/>
  <c r="B163" i="1" s="1"/>
  <c r="B168" i="1"/>
  <c r="B101" i="1"/>
  <c r="B102" i="1" s="1"/>
  <c r="B103" i="1" s="1"/>
  <c r="B104" i="1" s="1"/>
  <c r="B105" i="1" s="1"/>
  <c r="B106" i="1" s="1"/>
  <c r="B107" i="1" s="1"/>
  <c r="B108" i="1" s="1"/>
  <c r="B109" i="1" s="1"/>
  <c r="B110" i="1" s="1"/>
  <c r="B111" i="1" s="1"/>
  <c r="B112" i="1" s="1"/>
  <c r="B113" i="1" s="1"/>
  <c r="P32" i="3"/>
  <c r="AA152" i="3"/>
  <c r="Z152" i="3"/>
  <c r="Y152" i="3"/>
  <c r="X152" i="3"/>
  <c r="W152" i="3"/>
  <c r="V152" i="3"/>
  <c r="U152" i="3"/>
  <c r="T152" i="3"/>
  <c r="S152" i="3"/>
  <c r="R152" i="3"/>
  <c r="Q152" i="3"/>
  <c r="P152" i="3"/>
  <c r="O152" i="3"/>
  <c r="N152" i="3"/>
  <c r="M152" i="3"/>
  <c r="L152" i="3"/>
  <c r="K152" i="3"/>
  <c r="J152" i="3"/>
  <c r="I152" i="3"/>
  <c r="H152" i="3"/>
  <c r="G152" i="3"/>
  <c r="F152" i="3"/>
  <c r="E152" i="3"/>
  <c r="D152" i="3"/>
  <c r="AA104" i="3"/>
  <c r="Z104" i="3"/>
  <c r="Y104" i="3"/>
  <c r="X104" i="3"/>
  <c r="W104" i="3"/>
  <c r="V104" i="3"/>
  <c r="U104" i="3"/>
  <c r="T104" i="3"/>
  <c r="S104" i="3"/>
  <c r="R104" i="3"/>
  <c r="Q104" i="3"/>
  <c r="P104" i="3"/>
  <c r="O104" i="3"/>
  <c r="N104" i="3"/>
  <c r="M104" i="3"/>
  <c r="L104" i="3"/>
  <c r="K104" i="3"/>
  <c r="J104" i="3"/>
  <c r="I104" i="3"/>
  <c r="H104" i="3"/>
  <c r="G104" i="3"/>
  <c r="F104" i="3"/>
  <c r="E104" i="3"/>
  <c r="D104" i="3"/>
  <c r="E56" i="3"/>
  <c r="F56" i="3"/>
  <c r="G56" i="3"/>
  <c r="H56" i="3"/>
  <c r="I56" i="3"/>
  <c r="J56" i="3"/>
  <c r="K56" i="3"/>
  <c r="L56" i="3"/>
  <c r="M56" i="3"/>
  <c r="N56" i="3"/>
  <c r="O56" i="3"/>
  <c r="P56" i="3"/>
  <c r="Q56" i="3"/>
  <c r="R56" i="3"/>
  <c r="S56" i="3"/>
  <c r="T56" i="3"/>
  <c r="U56" i="3"/>
  <c r="V56" i="3"/>
  <c r="W56" i="3"/>
  <c r="X56" i="3"/>
  <c r="Y56" i="3"/>
  <c r="Z56" i="3"/>
  <c r="AA56" i="3"/>
  <c r="D56" i="3"/>
  <c r="AA166" i="3"/>
  <c r="Z166" i="3"/>
  <c r="Y166" i="3"/>
  <c r="X166" i="3"/>
  <c r="W166" i="3"/>
  <c r="V166" i="3"/>
  <c r="U166" i="3"/>
  <c r="T166" i="3"/>
  <c r="S166" i="3"/>
  <c r="R166" i="3"/>
  <c r="Q166" i="3"/>
  <c r="P166" i="3"/>
  <c r="O166" i="3"/>
  <c r="N166" i="3"/>
  <c r="M166" i="3"/>
  <c r="L166" i="3"/>
  <c r="K166" i="3"/>
  <c r="J166" i="3"/>
  <c r="I166" i="3"/>
  <c r="H166" i="3"/>
  <c r="G166" i="3"/>
  <c r="F166" i="3"/>
  <c r="E166" i="3"/>
  <c r="D166" i="3"/>
  <c r="AA118" i="3"/>
  <c r="Z118" i="3"/>
  <c r="Y118" i="3"/>
  <c r="X118" i="3"/>
  <c r="W118" i="3"/>
  <c r="V118" i="3"/>
  <c r="U118" i="3"/>
  <c r="T118" i="3"/>
  <c r="S118" i="3"/>
  <c r="R118" i="3"/>
  <c r="Q118" i="3"/>
  <c r="P118" i="3"/>
  <c r="O118" i="3"/>
  <c r="N118" i="3"/>
  <c r="M118" i="3"/>
  <c r="L118" i="3"/>
  <c r="K118" i="3"/>
  <c r="J118" i="3"/>
  <c r="I118" i="3"/>
  <c r="H118" i="3"/>
  <c r="G118" i="3"/>
  <c r="F118" i="3"/>
  <c r="E118" i="3"/>
  <c r="D118" i="3"/>
  <c r="D70" i="3"/>
  <c r="E70" i="3"/>
  <c r="F70" i="3"/>
  <c r="G70" i="3"/>
  <c r="H70" i="3"/>
  <c r="I70" i="3"/>
  <c r="J70" i="3"/>
  <c r="K70" i="3"/>
  <c r="L70" i="3"/>
  <c r="M70" i="3"/>
  <c r="N70" i="3"/>
  <c r="O70" i="3"/>
  <c r="P70" i="3"/>
  <c r="Q70" i="3"/>
  <c r="R70" i="3"/>
  <c r="S70" i="3"/>
  <c r="T70" i="3"/>
  <c r="U70" i="3"/>
  <c r="V70" i="3"/>
  <c r="W70" i="3"/>
  <c r="X70" i="3"/>
  <c r="Y70" i="3"/>
  <c r="Z70" i="3"/>
  <c r="AA70" i="3"/>
  <c r="AA165" i="3"/>
  <c r="Z165" i="3"/>
  <c r="Y165" i="3"/>
  <c r="X165" i="3"/>
  <c r="W165" i="3"/>
  <c r="V165" i="3"/>
  <c r="U165" i="3"/>
  <c r="T165" i="3"/>
  <c r="S165" i="3"/>
  <c r="R165" i="3"/>
  <c r="Q165" i="3"/>
  <c r="P165" i="3"/>
  <c r="O165" i="3"/>
  <c r="N165" i="3"/>
  <c r="M165" i="3"/>
  <c r="L165" i="3"/>
  <c r="K165" i="3"/>
  <c r="J165" i="3"/>
  <c r="I165" i="3"/>
  <c r="H165" i="3"/>
  <c r="G165" i="3"/>
  <c r="F165" i="3"/>
  <c r="E165" i="3"/>
  <c r="D165" i="3"/>
  <c r="AA117" i="3"/>
  <c r="Z117" i="3"/>
  <c r="Y117" i="3"/>
  <c r="X117" i="3"/>
  <c r="W117" i="3"/>
  <c r="V117" i="3"/>
  <c r="U117" i="3"/>
  <c r="T117" i="3"/>
  <c r="S117" i="3"/>
  <c r="R117" i="3"/>
  <c r="Q117" i="3"/>
  <c r="P117" i="3"/>
  <c r="O117" i="3"/>
  <c r="N117" i="3"/>
  <c r="M117" i="3"/>
  <c r="L117" i="3"/>
  <c r="K117" i="3"/>
  <c r="J117" i="3"/>
  <c r="I117" i="3"/>
  <c r="H117" i="3"/>
  <c r="G117" i="3"/>
  <c r="F117" i="3"/>
  <c r="E117" i="3"/>
  <c r="D117" i="3"/>
  <c r="E69" i="3"/>
  <c r="F69" i="3"/>
  <c r="G69" i="3"/>
  <c r="H69" i="3"/>
  <c r="I69" i="3"/>
  <c r="J69" i="3"/>
  <c r="K69" i="3"/>
  <c r="L69" i="3"/>
  <c r="M69" i="3"/>
  <c r="N69" i="3"/>
  <c r="O69" i="3"/>
  <c r="P69" i="3"/>
  <c r="Q69" i="3"/>
  <c r="R69" i="3"/>
  <c r="S69" i="3"/>
  <c r="T69" i="3"/>
  <c r="U69" i="3"/>
  <c r="V69" i="3"/>
  <c r="W69" i="3"/>
  <c r="X69" i="3"/>
  <c r="Y69" i="3"/>
  <c r="Z69" i="3"/>
  <c r="AA69" i="3"/>
  <c r="D69" i="3"/>
  <c r="AA160" i="3"/>
  <c r="Z160" i="3"/>
  <c r="Y160" i="3"/>
  <c r="X160" i="3"/>
  <c r="W160" i="3"/>
  <c r="V160" i="3"/>
  <c r="U160" i="3"/>
  <c r="T160" i="3"/>
  <c r="S160" i="3"/>
  <c r="R160" i="3"/>
  <c r="Q160" i="3"/>
  <c r="P160" i="3"/>
  <c r="O160" i="3"/>
  <c r="N160" i="3"/>
  <c r="M160" i="3"/>
  <c r="L160" i="3"/>
  <c r="K160" i="3"/>
  <c r="J160" i="3"/>
  <c r="I160" i="3"/>
  <c r="H160" i="3"/>
  <c r="G160" i="3"/>
  <c r="F160" i="3"/>
  <c r="E160" i="3"/>
  <c r="D160" i="3"/>
  <c r="AA112" i="3"/>
  <c r="Z112" i="3"/>
  <c r="Y112" i="3"/>
  <c r="X112" i="3"/>
  <c r="W112" i="3"/>
  <c r="V112" i="3"/>
  <c r="U112" i="3"/>
  <c r="T112" i="3"/>
  <c r="S112" i="3"/>
  <c r="R112" i="3"/>
  <c r="Q112" i="3"/>
  <c r="P112" i="3"/>
  <c r="O112" i="3"/>
  <c r="N112" i="3"/>
  <c r="M112" i="3"/>
  <c r="L112" i="3"/>
  <c r="K112" i="3"/>
  <c r="J112" i="3"/>
  <c r="I112" i="3"/>
  <c r="H112" i="3"/>
  <c r="G112" i="3"/>
  <c r="F112" i="3"/>
  <c r="E112" i="3"/>
  <c r="D112" i="3"/>
  <c r="E64" i="3"/>
  <c r="F64" i="3"/>
  <c r="G64" i="3"/>
  <c r="H64" i="3"/>
  <c r="I64" i="3"/>
  <c r="J64" i="3"/>
  <c r="K64" i="3"/>
  <c r="L64" i="3"/>
  <c r="M64" i="3"/>
  <c r="N64" i="3"/>
  <c r="O64" i="3"/>
  <c r="P64" i="3"/>
  <c r="Q64" i="3"/>
  <c r="R64" i="3"/>
  <c r="S64" i="3"/>
  <c r="T64" i="3"/>
  <c r="U64" i="3"/>
  <c r="V64" i="3"/>
  <c r="W64" i="3"/>
  <c r="X64" i="3"/>
  <c r="Y64" i="3"/>
  <c r="Z64" i="3"/>
  <c r="AA64" i="3"/>
  <c r="D64" i="3"/>
  <c r="AA159" i="3"/>
  <c r="Z159" i="3"/>
  <c r="Y159" i="3"/>
  <c r="X159" i="3"/>
  <c r="W159" i="3"/>
  <c r="V159" i="3"/>
  <c r="U159" i="3"/>
  <c r="T159" i="3"/>
  <c r="S159" i="3"/>
  <c r="R159" i="3"/>
  <c r="Q159" i="3"/>
  <c r="P159" i="3"/>
  <c r="O159" i="3"/>
  <c r="N159" i="3"/>
  <c r="M159" i="3"/>
  <c r="L159" i="3"/>
  <c r="K159" i="3"/>
  <c r="J159" i="3"/>
  <c r="I159" i="3"/>
  <c r="H159" i="3"/>
  <c r="G159" i="3"/>
  <c r="F159" i="3"/>
  <c r="E159" i="3"/>
  <c r="D159" i="3"/>
  <c r="AA111" i="3"/>
  <c r="Z111" i="3"/>
  <c r="Y111" i="3"/>
  <c r="X111" i="3"/>
  <c r="W111" i="3"/>
  <c r="V111" i="3"/>
  <c r="U111" i="3"/>
  <c r="T111" i="3"/>
  <c r="S111" i="3"/>
  <c r="R111" i="3"/>
  <c r="Q111" i="3"/>
  <c r="P111" i="3"/>
  <c r="O111" i="3"/>
  <c r="N111" i="3"/>
  <c r="M111" i="3"/>
  <c r="L111" i="3"/>
  <c r="K111" i="3"/>
  <c r="J111" i="3"/>
  <c r="I111" i="3"/>
  <c r="H111" i="3"/>
  <c r="G111" i="3"/>
  <c r="F111" i="3"/>
  <c r="E111" i="3"/>
  <c r="D111" i="3"/>
  <c r="E63" i="3"/>
  <c r="F63" i="3"/>
  <c r="G63" i="3"/>
  <c r="H63" i="3"/>
  <c r="I63" i="3"/>
  <c r="J63" i="3"/>
  <c r="K63" i="3"/>
  <c r="L63" i="3"/>
  <c r="M63" i="3"/>
  <c r="N63" i="3"/>
  <c r="O63" i="3"/>
  <c r="P63" i="3"/>
  <c r="Q63" i="3"/>
  <c r="R63" i="3"/>
  <c r="S63" i="3"/>
  <c r="T63" i="3"/>
  <c r="U63" i="3"/>
  <c r="V63" i="3"/>
  <c r="W63" i="3"/>
  <c r="X63" i="3"/>
  <c r="Y63" i="3"/>
  <c r="Z63" i="3"/>
  <c r="AA63" i="3"/>
  <c r="D63" i="3"/>
  <c r="AA158" i="3"/>
  <c r="Z158" i="3"/>
  <c r="Y158" i="3"/>
  <c r="X158" i="3"/>
  <c r="W158" i="3"/>
  <c r="V158" i="3"/>
  <c r="U158" i="3"/>
  <c r="T158" i="3"/>
  <c r="S158" i="3"/>
  <c r="R158" i="3"/>
  <c r="Q158" i="3"/>
  <c r="P158" i="3"/>
  <c r="O158" i="3"/>
  <c r="N158" i="3"/>
  <c r="M158" i="3"/>
  <c r="L158" i="3"/>
  <c r="K158" i="3"/>
  <c r="J158" i="3"/>
  <c r="I158" i="3"/>
  <c r="H158" i="3"/>
  <c r="G158" i="3"/>
  <c r="F158" i="3"/>
  <c r="E158" i="3"/>
  <c r="D158" i="3"/>
  <c r="AA110" i="3"/>
  <c r="Z110" i="3"/>
  <c r="Y110" i="3"/>
  <c r="X110" i="3"/>
  <c r="W110" i="3"/>
  <c r="V110" i="3"/>
  <c r="U110" i="3"/>
  <c r="T110" i="3"/>
  <c r="S110" i="3"/>
  <c r="R110" i="3"/>
  <c r="Q110" i="3"/>
  <c r="P110" i="3"/>
  <c r="O110" i="3"/>
  <c r="N110" i="3"/>
  <c r="M110" i="3"/>
  <c r="L110" i="3"/>
  <c r="K110" i="3"/>
  <c r="J110" i="3"/>
  <c r="I110" i="3"/>
  <c r="H110" i="3"/>
  <c r="G110" i="3"/>
  <c r="F110" i="3"/>
  <c r="E110" i="3"/>
  <c r="D110" i="3"/>
  <c r="E62" i="3"/>
  <c r="F62" i="3"/>
  <c r="G62" i="3"/>
  <c r="H62" i="3"/>
  <c r="I62" i="3"/>
  <c r="J62" i="3"/>
  <c r="K62" i="3"/>
  <c r="L62" i="3"/>
  <c r="M62" i="3"/>
  <c r="N62" i="3"/>
  <c r="O62" i="3"/>
  <c r="P62" i="3"/>
  <c r="Q62" i="3"/>
  <c r="R62" i="3"/>
  <c r="S62" i="3"/>
  <c r="T62" i="3"/>
  <c r="U62" i="3"/>
  <c r="V62" i="3"/>
  <c r="W62" i="3"/>
  <c r="X62" i="3"/>
  <c r="Y62" i="3"/>
  <c r="Z62" i="3"/>
  <c r="AA62" i="3"/>
  <c r="D62" i="3"/>
  <c r="AA157" i="3"/>
  <c r="Z157" i="3"/>
  <c r="Y157" i="3"/>
  <c r="X157" i="3"/>
  <c r="W157" i="3"/>
  <c r="V157" i="3"/>
  <c r="U157" i="3"/>
  <c r="T157" i="3"/>
  <c r="S157" i="3"/>
  <c r="R157" i="3"/>
  <c r="Q157" i="3"/>
  <c r="P157" i="3"/>
  <c r="O157" i="3"/>
  <c r="N157" i="3"/>
  <c r="M157" i="3"/>
  <c r="L157" i="3"/>
  <c r="K157" i="3"/>
  <c r="J157" i="3"/>
  <c r="I157" i="3"/>
  <c r="H157" i="3"/>
  <c r="G157" i="3"/>
  <c r="F157" i="3"/>
  <c r="E157" i="3"/>
  <c r="D157" i="3"/>
  <c r="AA109" i="3"/>
  <c r="Z109" i="3"/>
  <c r="Y109" i="3"/>
  <c r="X109" i="3"/>
  <c r="W109" i="3"/>
  <c r="V109" i="3"/>
  <c r="U109" i="3"/>
  <c r="T109" i="3"/>
  <c r="S109" i="3"/>
  <c r="R109" i="3"/>
  <c r="Q109" i="3"/>
  <c r="P109" i="3"/>
  <c r="O109" i="3"/>
  <c r="N109" i="3"/>
  <c r="M109" i="3"/>
  <c r="L109" i="3"/>
  <c r="K109" i="3"/>
  <c r="J109" i="3"/>
  <c r="I109" i="3"/>
  <c r="H109" i="3"/>
  <c r="G109" i="3"/>
  <c r="F109" i="3"/>
  <c r="E109" i="3"/>
  <c r="D109" i="3"/>
  <c r="E61" i="3"/>
  <c r="F61" i="3"/>
  <c r="G61" i="3"/>
  <c r="H61" i="3"/>
  <c r="I61" i="3"/>
  <c r="J61" i="3"/>
  <c r="K61" i="3"/>
  <c r="L61" i="3"/>
  <c r="M61" i="3"/>
  <c r="N61" i="3"/>
  <c r="O61" i="3"/>
  <c r="P61" i="3"/>
  <c r="Q61" i="3"/>
  <c r="R61" i="3"/>
  <c r="S61" i="3"/>
  <c r="T61" i="3"/>
  <c r="U61" i="3"/>
  <c r="V61" i="3"/>
  <c r="W61" i="3"/>
  <c r="X61" i="3"/>
  <c r="Y61" i="3"/>
  <c r="Z61" i="3"/>
  <c r="AA61" i="3"/>
  <c r="D61" i="3"/>
  <c r="AA156" i="3"/>
  <c r="Z156" i="3"/>
  <c r="Y156" i="3"/>
  <c r="X156" i="3"/>
  <c r="W156" i="3"/>
  <c r="V156" i="3"/>
  <c r="U156" i="3"/>
  <c r="T156" i="3"/>
  <c r="S156" i="3"/>
  <c r="R156" i="3"/>
  <c r="Q156" i="3"/>
  <c r="P156" i="3"/>
  <c r="O156" i="3"/>
  <c r="N156" i="3"/>
  <c r="M156" i="3"/>
  <c r="L156" i="3"/>
  <c r="K156" i="3"/>
  <c r="J156" i="3"/>
  <c r="I156" i="3"/>
  <c r="H156" i="3"/>
  <c r="G156" i="3"/>
  <c r="F156" i="3"/>
  <c r="E156" i="3"/>
  <c r="D156" i="3"/>
  <c r="AA108" i="3"/>
  <c r="Z108" i="3"/>
  <c r="Y108" i="3"/>
  <c r="X108" i="3"/>
  <c r="W108" i="3"/>
  <c r="V108" i="3"/>
  <c r="U108" i="3"/>
  <c r="T108" i="3"/>
  <c r="S108" i="3"/>
  <c r="R108" i="3"/>
  <c r="Q108" i="3"/>
  <c r="P108" i="3"/>
  <c r="O108" i="3"/>
  <c r="N108" i="3"/>
  <c r="M108" i="3"/>
  <c r="L108" i="3"/>
  <c r="K108" i="3"/>
  <c r="J108" i="3"/>
  <c r="I108" i="3"/>
  <c r="H108" i="3"/>
  <c r="G108" i="3"/>
  <c r="F108" i="3"/>
  <c r="E108" i="3"/>
  <c r="D108" i="3"/>
  <c r="E60" i="3"/>
  <c r="F60" i="3"/>
  <c r="G60" i="3"/>
  <c r="H60" i="3"/>
  <c r="I60" i="3"/>
  <c r="J60" i="3"/>
  <c r="K60" i="3"/>
  <c r="L60" i="3"/>
  <c r="M60" i="3"/>
  <c r="N60" i="3"/>
  <c r="O60" i="3"/>
  <c r="P60" i="3"/>
  <c r="Q60" i="3"/>
  <c r="R60" i="3"/>
  <c r="S60" i="3"/>
  <c r="T60" i="3"/>
  <c r="U60" i="3"/>
  <c r="V60" i="3"/>
  <c r="W60" i="3"/>
  <c r="X60" i="3"/>
  <c r="Y60" i="3"/>
  <c r="Z60" i="3"/>
  <c r="AA60" i="3"/>
  <c r="D60" i="3"/>
  <c r="AA155" i="3"/>
  <c r="Z155" i="3"/>
  <c r="Y155" i="3"/>
  <c r="X155" i="3"/>
  <c r="W155" i="3"/>
  <c r="V155" i="3"/>
  <c r="U155" i="3"/>
  <c r="T155" i="3"/>
  <c r="S155" i="3"/>
  <c r="R155" i="3"/>
  <c r="Q155" i="3"/>
  <c r="P155" i="3"/>
  <c r="O155" i="3"/>
  <c r="N155" i="3"/>
  <c r="M155" i="3"/>
  <c r="L155" i="3"/>
  <c r="K155" i="3"/>
  <c r="J155" i="3"/>
  <c r="I155" i="3"/>
  <c r="H155" i="3"/>
  <c r="G155" i="3"/>
  <c r="F155" i="3"/>
  <c r="E155" i="3"/>
  <c r="D155" i="3"/>
  <c r="AA107" i="3"/>
  <c r="Z107" i="3"/>
  <c r="Y107" i="3"/>
  <c r="X107" i="3"/>
  <c r="W107" i="3"/>
  <c r="V107" i="3"/>
  <c r="U107" i="3"/>
  <c r="T107" i="3"/>
  <c r="S107" i="3"/>
  <c r="R107" i="3"/>
  <c r="Q107" i="3"/>
  <c r="P107" i="3"/>
  <c r="O107" i="3"/>
  <c r="N107" i="3"/>
  <c r="M107" i="3"/>
  <c r="L107" i="3"/>
  <c r="K107" i="3"/>
  <c r="J107" i="3"/>
  <c r="I107" i="3"/>
  <c r="H107" i="3"/>
  <c r="G107" i="3"/>
  <c r="F107" i="3"/>
  <c r="E107" i="3"/>
  <c r="D107" i="3"/>
  <c r="D35" i="3"/>
  <c r="E35" i="3"/>
  <c r="F35" i="3"/>
  <c r="G35" i="3"/>
  <c r="H35" i="3"/>
  <c r="I35" i="3"/>
  <c r="J35" i="3"/>
  <c r="K35" i="3"/>
  <c r="L35" i="3"/>
  <c r="M35" i="3"/>
  <c r="N35" i="3"/>
  <c r="O35" i="3"/>
  <c r="P35" i="3"/>
  <c r="Q35" i="3"/>
  <c r="R35" i="3"/>
  <c r="S35" i="3"/>
  <c r="T35" i="3"/>
  <c r="U35" i="3"/>
  <c r="V35" i="3"/>
  <c r="W35" i="3"/>
  <c r="X35" i="3"/>
  <c r="Y35" i="3"/>
  <c r="Z35" i="3"/>
  <c r="AA35" i="3"/>
  <c r="T27" i="3"/>
  <c r="U27" i="3"/>
  <c r="V27" i="3"/>
  <c r="W27" i="3"/>
  <c r="X27" i="3"/>
  <c r="S27" i="3"/>
  <c r="Z27" i="3"/>
  <c r="AA27" i="3"/>
  <c r="Y27" i="3"/>
  <c r="L31" i="1"/>
  <c r="B164" i="1" l="1"/>
  <c r="B170" i="1" s="1"/>
  <c r="B169" i="1"/>
  <c r="B114" i="1"/>
  <c r="B115" i="1" s="1"/>
  <c r="B116" i="1" s="1"/>
  <c r="B117" i="1" s="1"/>
  <c r="B118" i="1" s="1"/>
  <c r="B120" i="1" s="1"/>
  <c r="B125" i="1"/>
  <c r="O192" i="3"/>
  <c r="N192" i="3"/>
  <c r="M192" i="3"/>
  <c r="L192" i="3"/>
  <c r="K192" i="3"/>
  <c r="J192" i="3"/>
  <c r="I192" i="3"/>
  <c r="H192" i="3"/>
  <c r="G192" i="3"/>
  <c r="F192" i="3"/>
  <c r="E192" i="3"/>
  <c r="D192" i="3"/>
  <c r="O168" i="3"/>
  <c r="N168" i="3"/>
  <c r="M168" i="3"/>
  <c r="L168" i="3"/>
  <c r="K168" i="3"/>
  <c r="J168" i="3"/>
  <c r="I168" i="3"/>
  <c r="H168" i="3"/>
  <c r="G168" i="3"/>
  <c r="F168" i="3"/>
  <c r="E168" i="3"/>
  <c r="D168" i="3"/>
  <c r="K144" i="3"/>
  <c r="I144" i="3"/>
  <c r="H144" i="3"/>
  <c r="G144" i="3"/>
  <c r="F144" i="3"/>
  <c r="E144" i="3"/>
  <c r="D144" i="3"/>
  <c r="O120" i="3"/>
  <c r="N120" i="3"/>
  <c r="M120" i="3"/>
  <c r="L120" i="3"/>
  <c r="K120" i="3"/>
  <c r="J120" i="3"/>
  <c r="I120" i="3"/>
  <c r="H120" i="3"/>
  <c r="G120" i="3"/>
  <c r="F120" i="3"/>
  <c r="E120" i="3"/>
  <c r="D120" i="3"/>
  <c r="O96" i="3"/>
  <c r="N96" i="3"/>
  <c r="M96" i="3"/>
  <c r="L96" i="3"/>
  <c r="K96" i="3"/>
  <c r="J96" i="3"/>
  <c r="I96" i="3"/>
  <c r="H96" i="3"/>
  <c r="G96" i="3"/>
  <c r="F96" i="3"/>
  <c r="E96" i="3"/>
  <c r="D96" i="3"/>
  <c r="O72" i="3"/>
  <c r="N72" i="3"/>
  <c r="M72" i="3"/>
  <c r="L72" i="3"/>
  <c r="K72" i="3"/>
  <c r="J72" i="3"/>
  <c r="I72" i="3"/>
  <c r="H72" i="3"/>
  <c r="G72" i="3"/>
  <c r="F72" i="3"/>
  <c r="E72" i="3"/>
  <c r="D72" i="3"/>
  <c r="S48" i="3"/>
  <c r="O48" i="3"/>
  <c r="N48" i="3"/>
  <c r="M48" i="3"/>
  <c r="L48" i="3"/>
  <c r="K48" i="3"/>
  <c r="J48" i="3"/>
  <c r="I48" i="3"/>
  <c r="H48" i="3"/>
  <c r="G48" i="3"/>
  <c r="F48" i="3"/>
  <c r="E48" i="3"/>
  <c r="D48" i="3"/>
  <c r="E24" i="3"/>
  <c r="F24" i="3"/>
  <c r="G24" i="3"/>
  <c r="H24" i="3"/>
  <c r="I24" i="3"/>
  <c r="J24" i="3"/>
  <c r="K24" i="3"/>
  <c r="L24" i="3"/>
  <c r="M24" i="3"/>
  <c r="N24" i="3"/>
  <c r="O24" i="3"/>
  <c r="P24" i="3"/>
  <c r="Q24" i="3"/>
  <c r="R24" i="3"/>
  <c r="S24" i="3"/>
  <c r="T24" i="3"/>
  <c r="U24" i="3"/>
  <c r="V24" i="3"/>
  <c r="W24" i="3"/>
  <c r="X24" i="3"/>
  <c r="Y24" i="3"/>
  <c r="Z24" i="3"/>
  <c r="AA24" i="3"/>
  <c r="D24" i="3"/>
  <c r="F35" i="4"/>
  <c r="G35" i="4"/>
  <c r="H35" i="4"/>
  <c r="I35" i="4"/>
  <c r="J35" i="4"/>
  <c r="K35" i="4"/>
  <c r="L35" i="4"/>
  <c r="E35" i="4"/>
  <c r="F34" i="4"/>
  <c r="H34" i="4"/>
  <c r="E34" i="4"/>
  <c r="B11" i="4"/>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E171" i="3"/>
  <c r="F171" i="3"/>
  <c r="G171" i="3"/>
  <c r="H171" i="3"/>
  <c r="I171" i="3"/>
  <c r="J171" i="3"/>
  <c r="K171" i="3"/>
  <c r="L171" i="3"/>
  <c r="M171" i="3"/>
  <c r="N171" i="3"/>
  <c r="O171" i="3"/>
  <c r="E172" i="3"/>
  <c r="F172" i="3"/>
  <c r="G172" i="3"/>
  <c r="H172" i="3"/>
  <c r="I172" i="3"/>
  <c r="J172" i="3"/>
  <c r="K172" i="3"/>
  <c r="L172" i="3"/>
  <c r="M172" i="3"/>
  <c r="N172" i="3"/>
  <c r="O172" i="3"/>
  <c r="E173" i="3"/>
  <c r="F173" i="3"/>
  <c r="G173" i="3"/>
  <c r="H173" i="3"/>
  <c r="I173" i="3"/>
  <c r="J173" i="3"/>
  <c r="K173" i="3"/>
  <c r="L173" i="3"/>
  <c r="M173" i="3"/>
  <c r="N173" i="3"/>
  <c r="O173" i="3"/>
  <c r="E174" i="3"/>
  <c r="F174" i="3"/>
  <c r="G174" i="3"/>
  <c r="H174" i="3"/>
  <c r="I174" i="3"/>
  <c r="J174" i="3"/>
  <c r="K174" i="3"/>
  <c r="L174" i="3"/>
  <c r="M174" i="3"/>
  <c r="N174" i="3"/>
  <c r="O174" i="3"/>
  <c r="E175" i="3"/>
  <c r="F175" i="3"/>
  <c r="G175" i="3"/>
  <c r="H175" i="3"/>
  <c r="I175" i="3"/>
  <c r="J175" i="3"/>
  <c r="K175" i="3"/>
  <c r="L175" i="3"/>
  <c r="M175" i="3"/>
  <c r="N175" i="3"/>
  <c r="O175" i="3"/>
  <c r="E176" i="3"/>
  <c r="F176" i="3"/>
  <c r="G176" i="3"/>
  <c r="H176" i="3"/>
  <c r="I176" i="3"/>
  <c r="J176" i="3"/>
  <c r="K176" i="3"/>
  <c r="L176" i="3"/>
  <c r="M176" i="3"/>
  <c r="N176" i="3"/>
  <c r="O176" i="3"/>
  <c r="E177" i="3"/>
  <c r="F177" i="3"/>
  <c r="G177" i="3"/>
  <c r="H177" i="3"/>
  <c r="I177" i="3"/>
  <c r="J177" i="3"/>
  <c r="K177" i="3"/>
  <c r="L177" i="3"/>
  <c r="M177" i="3"/>
  <c r="N177" i="3"/>
  <c r="O177" i="3"/>
  <c r="E178" i="3"/>
  <c r="F178" i="3"/>
  <c r="G178" i="3"/>
  <c r="H178" i="3"/>
  <c r="I178" i="3"/>
  <c r="J178" i="3"/>
  <c r="K178" i="3"/>
  <c r="L178" i="3"/>
  <c r="M178" i="3"/>
  <c r="N178" i="3"/>
  <c r="O178" i="3"/>
  <c r="E179" i="3"/>
  <c r="F179" i="3"/>
  <c r="G179" i="3"/>
  <c r="H179" i="3"/>
  <c r="I179" i="3"/>
  <c r="J179" i="3"/>
  <c r="K179" i="3"/>
  <c r="L179" i="3"/>
  <c r="M179" i="3"/>
  <c r="N179" i="3"/>
  <c r="O179" i="3"/>
  <c r="E180" i="3"/>
  <c r="F180" i="3"/>
  <c r="G180" i="3"/>
  <c r="H180" i="3"/>
  <c r="I180" i="3"/>
  <c r="J180" i="3"/>
  <c r="K180" i="3"/>
  <c r="L180" i="3"/>
  <c r="M180" i="3"/>
  <c r="N180" i="3"/>
  <c r="O180" i="3"/>
  <c r="E181" i="3"/>
  <c r="F181" i="3"/>
  <c r="G181" i="3"/>
  <c r="H181" i="3"/>
  <c r="I181" i="3"/>
  <c r="J181" i="3"/>
  <c r="K181" i="3"/>
  <c r="L181" i="3"/>
  <c r="M181" i="3"/>
  <c r="N181" i="3"/>
  <c r="O181" i="3"/>
  <c r="E182" i="3"/>
  <c r="F182" i="3"/>
  <c r="G182" i="3"/>
  <c r="H182" i="3"/>
  <c r="I182" i="3"/>
  <c r="J182" i="3"/>
  <c r="K182" i="3"/>
  <c r="L182" i="3"/>
  <c r="M182" i="3"/>
  <c r="N182" i="3"/>
  <c r="O182" i="3"/>
  <c r="E183" i="3"/>
  <c r="F183" i="3"/>
  <c r="G183" i="3"/>
  <c r="H183" i="3"/>
  <c r="I183" i="3"/>
  <c r="J183" i="3"/>
  <c r="K183" i="3"/>
  <c r="L183" i="3"/>
  <c r="M183" i="3"/>
  <c r="N183" i="3"/>
  <c r="O183" i="3"/>
  <c r="S183" i="3"/>
  <c r="T183" i="3"/>
  <c r="U183" i="3"/>
  <c r="V183" i="3"/>
  <c r="W183" i="3"/>
  <c r="X183" i="3"/>
  <c r="Y183" i="3"/>
  <c r="Z183" i="3"/>
  <c r="AA183" i="3"/>
  <c r="E184" i="3"/>
  <c r="F184" i="3"/>
  <c r="G184" i="3"/>
  <c r="H184" i="3"/>
  <c r="I184" i="3"/>
  <c r="J184" i="3"/>
  <c r="K184" i="3"/>
  <c r="L184" i="3"/>
  <c r="M184" i="3"/>
  <c r="N184" i="3"/>
  <c r="O184" i="3"/>
  <c r="E185" i="3"/>
  <c r="F185" i="3"/>
  <c r="G185" i="3"/>
  <c r="H185" i="3"/>
  <c r="I185" i="3"/>
  <c r="J185" i="3"/>
  <c r="K185" i="3"/>
  <c r="L185" i="3"/>
  <c r="M185" i="3"/>
  <c r="N185" i="3"/>
  <c r="O185" i="3"/>
  <c r="E186" i="3"/>
  <c r="F186" i="3"/>
  <c r="G186" i="3"/>
  <c r="H186" i="3"/>
  <c r="I186" i="3"/>
  <c r="J186" i="3"/>
  <c r="K186" i="3"/>
  <c r="L186" i="3"/>
  <c r="M186" i="3"/>
  <c r="N186" i="3"/>
  <c r="O186" i="3"/>
  <c r="E187" i="3"/>
  <c r="F187" i="3"/>
  <c r="G187" i="3"/>
  <c r="H187" i="3"/>
  <c r="I187" i="3"/>
  <c r="J187" i="3"/>
  <c r="K187" i="3"/>
  <c r="L187" i="3"/>
  <c r="M187" i="3"/>
  <c r="N187" i="3"/>
  <c r="O187" i="3"/>
  <c r="E188" i="3"/>
  <c r="F188" i="3"/>
  <c r="G188" i="3"/>
  <c r="H188" i="3"/>
  <c r="I188" i="3"/>
  <c r="J188" i="3"/>
  <c r="K188" i="3"/>
  <c r="L188" i="3"/>
  <c r="M188" i="3"/>
  <c r="N188" i="3"/>
  <c r="O188" i="3"/>
  <c r="E189" i="3"/>
  <c r="F189" i="3"/>
  <c r="G189" i="3"/>
  <c r="H189" i="3"/>
  <c r="I189" i="3"/>
  <c r="J189" i="3"/>
  <c r="K189" i="3"/>
  <c r="L189" i="3"/>
  <c r="M189" i="3"/>
  <c r="N189" i="3"/>
  <c r="O189" i="3"/>
  <c r="E190" i="3"/>
  <c r="F190" i="3"/>
  <c r="G190" i="3"/>
  <c r="H190" i="3"/>
  <c r="I190" i="3"/>
  <c r="J190" i="3"/>
  <c r="K190" i="3"/>
  <c r="L190" i="3"/>
  <c r="M190" i="3"/>
  <c r="N190" i="3"/>
  <c r="O190" i="3"/>
  <c r="D172" i="3"/>
  <c r="D173" i="3"/>
  <c r="D174" i="3"/>
  <c r="D175" i="3"/>
  <c r="D176" i="3"/>
  <c r="D177" i="3"/>
  <c r="D178" i="3"/>
  <c r="D179" i="3"/>
  <c r="D180" i="3"/>
  <c r="D181" i="3"/>
  <c r="D182" i="3"/>
  <c r="D183" i="3"/>
  <c r="D184" i="3"/>
  <c r="D185" i="3"/>
  <c r="D186" i="3"/>
  <c r="D187" i="3"/>
  <c r="D188" i="3"/>
  <c r="D189" i="3"/>
  <c r="D190" i="3"/>
  <c r="D171" i="3"/>
  <c r="O167" i="3"/>
  <c r="N167" i="3"/>
  <c r="M167" i="3"/>
  <c r="L167" i="3"/>
  <c r="K167" i="3"/>
  <c r="J167" i="3"/>
  <c r="I167" i="3"/>
  <c r="H167" i="3"/>
  <c r="G167" i="3"/>
  <c r="F167" i="3"/>
  <c r="E167" i="3"/>
  <c r="D167" i="3"/>
  <c r="O142" i="3"/>
  <c r="N142" i="3"/>
  <c r="M142" i="3"/>
  <c r="L142" i="3"/>
  <c r="K142" i="3"/>
  <c r="J142" i="3"/>
  <c r="I142" i="3"/>
  <c r="H142" i="3"/>
  <c r="G142" i="3"/>
  <c r="F142" i="3"/>
  <c r="E142" i="3"/>
  <c r="D142" i="3"/>
  <c r="O141" i="3"/>
  <c r="N141" i="3"/>
  <c r="M141" i="3"/>
  <c r="L141" i="3"/>
  <c r="K141" i="3"/>
  <c r="J141" i="3"/>
  <c r="I141" i="3"/>
  <c r="H141" i="3"/>
  <c r="G141" i="3"/>
  <c r="F141" i="3"/>
  <c r="E141" i="3"/>
  <c r="D141" i="3"/>
  <c r="O140" i="3"/>
  <c r="N140" i="3"/>
  <c r="M140" i="3"/>
  <c r="L140" i="3"/>
  <c r="K140" i="3"/>
  <c r="J140" i="3"/>
  <c r="I140" i="3"/>
  <c r="H140" i="3"/>
  <c r="G140" i="3"/>
  <c r="F140" i="3"/>
  <c r="E140" i="3"/>
  <c r="D140" i="3"/>
  <c r="O139" i="3"/>
  <c r="N139" i="3"/>
  <c r="M139" i="3"/>
  <c r="L139" i="3"/>
  <c r="K139" i="3"/>
  <c r="J139" i="3"/>
  <c r="I139" i="3"/>
  <c r="H139" i="3"/>
  <c r="G139" i="3"/>
  <c r="F139" i="3"/>
  <c r="E139" i="3"/>
  <c r="D139" i="3"/>
  <c r="O138" i="3"/>
  <c r="N138" i="3"/>
  <c r="M138" i="3"/>
  <c r="L138" i="3"/>
  <c r="K138" i="3"/>
  <c r="J138" i="3"/>
  <c r="I138" i="3"/>
  <c r="H138" i="3"/>
  <c r="G138" i="3"/>
  <c r="F138" i="3"/>
  <c r="E138" i="3"/>
  <c r="D138" i="3"/>
  <c r="O137" i="3"/>
  <c r="N137" i="3"/>
  <c r="M137" i="3"/>
  <c r="L137" i="3"/>
  <c r="K137" i="3"/>
  <c r="J137" i="3"/>
  <c r="I137" i="3"/>
  <c r="H137" i="3"/>
  <c r="G137" i="3"/>
  <c r="F137" i="3"/>
  <c r="E137" i="3"/>
  <c r="D137" i="3"/>
  <c r="O136" i="3"/>
  <c r="N136" i="3"/>
  <c r="M136" i="3"/>
  <c r="L136" i="3"/>
  <c r="K136" i="3"/>
  <c r="J136" i="3"/>
  <c r="I136" i="3"/>
  <c r="H136" i="3"/>
  <c r="G136" i="3"/>
  <c r="F136" i="3"/>
  <c r="E136" i="3"/>
  <c r="D136" i="3"/>
  <c r="AA135" i="3"/>
  <c r="Z135" i="3"/>
  <c r="Y135" i="3"/>
  <c r="X135" i="3"/>
  <c r="W135" i="3"/>
  <c r="V135" i="3"/>
  <c r="U135" i="3"/>
  <c r="T135" i="3"/>
  <c r="S135" i="3"/>
  <c r="R135" i="3"/>
  <c r="Q135" i="3"/>
  <c r="O135" i="3"/>
  <c r="N135" i="3"/>
  <c r="M135" i="3"/>
  <c r="L135" i="3"/>
  <c r="K135" i="3"/>
  <c r="J135" i="3"/>
  <c r="I135" i="3"/>
  <c r="H135" i="3"/>
  <c r="G135" i="3"/>
  <c r="F135" i="3"/>
  <c r="E135" i="3"/>
  <c r="D135" i="3"/>
  <c r="O134" i="3"/>
  <c r="N134" i="3"/>
  <c r="M134" i="3"/>
  <c r="L134" i="3"/>
  <c r="K134" i="3"/>
  <c r="J134" i="3"/>
  <c r="I134" i="3"/>
  <c r="H134" i="3"/>
  <c r="G134" i="3"/>
  <c r="F134" i="3"/>
  <c r="E134" i="3"/>
  <c r="D134" i="3"/>
  <c r="O133" i="3"/>
  <c r="N133" i="3"/>
  <c r="M133" i="3"/>
  <c r="L133" i="3"/>
  <c r="K133" i="3"/>
  <c r="J133" i="3"/>
  <c r="I133" i="3"/>
  <c r="H133" i="3"/>
  <c r="G133" i="3"/>
  <c r="F133" i="3"/>
  <c r="E133" i="3"/>
  <c r="D133" i="3"/>
  <c r="O132" i="3"/>
  <c r="N132" i="3"/>
  <c r="M132" i="3"/>
  <c r="L132" i="3"/>
  <c r="K132" i="3"/>
  <c r="J132" i="3"/>
  <c r="I132" i="3"/>
  <c r="H132" i="3"/>
  <c r="G132" i="3"/>
  <c r="F132" i="3"/>
  <c r="E132" i="3"/>
  <c r="D132" i="3"/>
  <c r="O130" i="3"/>
  <c r="N130" i="3"/>
  <c r="M130" i="3"/>
  <c r="L130" i="3"/>
  <c r="K130" i="3"/>
  <c r="J130" i="3"/>
  <c r="I130" i="3"/>
  <c r="H130" i="3"/>
  <c r="G130" i="3"/>
  <c r="F130" i="3"/>
  <c r="E130" i="3"/>
  <c r="D130" i="3"/>
  <c r="O129" i="3"/>
  <c r="N129" i="3"/>
  <c r="M129" i="3"/>
  <c r="L129" i="3"/>
  <c r="K129" i="3"/>
  <c r="J129" i="3"/>
  <c r="I129" i="3"/>
  <c r="H129" i="3"/>
  <c r="G129" i="3"/>
  <c r="F129" i="3"/>
  <c r="E129" i="3"/>
  <c r="D129" i="3"/>
  <c r="O128" i="3"/>
  <c r="N128" i="3"/>
  <c r="M128" i="3"/>
  <c r="L128" i="3"/>
  <c r="K128" i="3"/>
  <c r="J128" i="3"/>
  <c r="I128" i="3"/>
  <c r="H128" i="3"/>
  <c r="G128" i="3"/>
  <c r="F128" i="3"/>
  <c r="E128" i="3"/>
  <c r="D128" i="3"/>
  <c r="O127" i="3"/>
  <c r="N127" i="3"/>
  <c r="M127" i="3"/>
  <c r="L127" i="3"/>
  <c r="K127" i="3"/>
  <c r="J127" i="3"/>
  <c r="I127" i="3"/>
  <c r="H127" i="3"/>
  <c r="G127" i="3"/>
  <c r="F127" i="3"/>
  <c r="E127" i="3"/>
  <c r="D127" i="3"/>
  <c r="O126" i="3"/>
  <c r="N126" i="3"/>
  <c r="M126" i="3"/>
  <c r="L126" i="3"/>
  <c r="K126" i="3"/>
  <c r="J126" i="3"/>
  <c r="I126" i="3"/>
  <c r="H126" i="3"/>
  <c r="G126" i="3"/>
  <c r="F126" i="3"/>
  <c r="E126" i="3"/>
  <c r="D126" i="3"/>
  <c r="O125" i="3"/>
  <c r="N125" i="3"/>
  <c r="M125" i="3"/>
  <c r="L125" i="3"/>
  <c r="K125" i="3"/>
  <c r="J125" i="3"/>
  <c r="I125" i="3"/>
  <c r="H125" i="3"/>
  <c r="G125" i="3"/>
  <c r="F125" i="3"/>
  <c r="E125" i="3"/>
  <c r="D125" i="3"/>
  <c r="O124" i="3"/>
  <c r="O144" i="3" s="1"/>
  <c r="N124" i="3"/>
  <c r="N144" i="3" s="1"/>
  <c r="M124" i="3"/>
  <c r="M144" i="3" s="1"/>
  <c r="L124" i="3"/>
  <c r="L144" i="3" s="1"/>
  <c r="K124" i="3"/>
  <c r="J124" i="3"/>
  <c r="J144" i="3" s="1"/>
  <c r="I124" i="3"/>
  <c r="H124" i="3"/>
  <c r="G124" i="3"/>
  <c r="F124" i="3"/>
  <c r="E124" i="3"/>
  <c r="D124" i="3"/>
  <c r="E76" i="3"/>
  <c r="F76" i="3"/>
  <c r="G76" i="3"/>
  <c r="H76" i="3"/>
  <c r="I76" i="3"/>
  <c r="J76" i="3"/>
  <c r="K76" i="3"/>
  <c r="L76" i="3"/>
  <c r="M76" i="3"/>
  <c r="N76" i="3"/>
  <c r="O76" i="3"/>
  <c r="E77" i="3"/>
  <c r="F77" i="3"/>
  <c r="G77" i="3"/>
  <c r="H77" i="3"/>
  <c r="I77" i="3"/>
  <c r="J77" i="3"/>
  <c r="K77" i="3"/>
  <c r="L77" i="3"/>
  <c r="M77" i="3"/>
  <c r="N77" i="3"/>
  <c r="O77" i="3"/>
  <c r="E78" i="3"/>
  <c r="F78" i="3"/>
  <c r="G78" i="3"/>
  <c r="H78" i="3"/>
  <c r="I78" i="3"/>
  <c r="J78" i="3"/>
  <c r="K78" i="3"/>
  <c r="L78" i="3"/>
  <c r="M78" i="3"/>
  <c r="N78" i="3"/>
  <c r="O78" i="3"/>
  <c r="E79" i="3"/>
  <c r="F79" i="3"/>
  <c r="G79" i="3"/>
  <c r="H79" i="3"/>
  <c r="I79" i="3"/>
  <c r="J79" i="3"/>
  <c r="K79" i="3"/>
  <c r="L79" i="3"/>
  <c r="M79" i="3"/>
  <c r="N79" i="3"/>
  <c r="O79" i="3"/>
  <c r="E80" i="3"/>
  <c r="F80" i="3"/>
  <c r="G80" i="3"/>
  <c r="H80" i="3"/>
  <c r="I80" i="3"/>
  <c r="J80" i="3"/>
  <c r="K80" i="3"/>
  <c r="L80" i="3"/>
  <c r="M80" i="3"/>
  <c r="N80" i="3"/>
  <c r="O80" i="3"/>
  <c r="E81" i="3"/>
  <c r="F81" i="3"/>
  <c r="G81" i="3"/>
  <c r="H81" i="3"/>
  <c r="I81" i="3"/>
  <c r="J81" i="3"/>
  <c r="K81" i="3"/>
  <c r="L81" i="3"/>
  <c r="M81" i="3"/>
  <c r="N81" i="3"/>
  <c r="O81" i="3"/>
  <c r="E82" i="3"/>
  <c r="F82" i="3"/>
  <c r="G82" i="3"/>
  <c r="H82" i="3"/>
  <c r="I82" i="3"/>
  <c r="J82" i="3"/>
  <c r="K82" i="3"/>
  <c r="L82" i="3"/>
  <c r="M82" i="3"/>
  <c r="N82" i="3"/>
  <c r="O82" i="3"/>
  <c r="E84" i="3"/>
  <c r="F84" i="3"/>
  <c r="G84" i="3"/>
  <c r="H84" i="3"/>
  <c r="I84" i="3"/>
  <c r="J84" i="3"/>
  <c r="K84" i="3"/>
  <c r="L84" i="3"/>
  <c r="M84" i="3"/>
  <c r="N84" i="3"/>
  <c r="O84" i="3"/>
  <c r="E85" i="3"/>
  <c r="F85" i="3"/>
  <c r="G85" i="3"/>
  <c r="H85" i="3"/>
  <c r="I85" i="3"/>
  <c r="J85" i="3"/>
  <c r="K85" i="3"/>
  <c r="L85" i="3"/>
  <c r="M85" i="3"/>
  <c r="N85" i="3"/>
  <c r="O85" i="3"/>
  <c r="E86" i="3"/>
  <c r="F86" i="3"/>
  <c r="G86" i="3"/>
  <c r="H86" i="3"/>
  <c r="I86" i="3"/>
  <c r="J86" i="3"/>
  <c r="K86" i="3"/>
  <c r="L86" i="3"/>
  <c r="M86" i="3"/>
  <c r="N86" i="3"/>
  <c r="O86" i="3"/>
  <c r="E87" i="3"/>
  <c r="F87" i="3"/>
  <c r="G87" i="3"/>
  <c r="H87" i="3"/>
  <c r="I87" i="3"/>
  <c r="J87" i="3"/>
  <c r="K87" i="3"/>
  <c r="L87" i="3"/>
  <c r="M87" i="3"/>
  <c r="N87" i="3"/>
  <c r="O87" i="3"/>
  <c r="Q87" i="3"/>
  <c r="R87" i="3"/>
  <c r="S87" i="3"/>
  <c r="T87" i="3"/>
  <c r="U87" i="3"/>
  <c r="V87" i="3"/>
  <c r="W87" i="3"/>
  <c r="X87" i="3"/>
  <c r="Y87" i="3"/>
  <c r="Z87" i="3"/>
  <c r="AA87" i="3"/>
  <c r="E88" i="3"/>
  <c r="F88" i="3"/>
  <c r="G88" i="3"/>
  <c r="H88" i="3"/>
  <c r="I88" i="3"/>
  <c r="J88" i="3"/>
  <c r="K88" i="3"/>
  <c r="L88" i="3"/>
  <c r="M88" i="3"/>
  <c r="N88" i="3"/>
  <c r="O88" i="3"/>
  <c r="E89" i="3"/>
  <c r="F89" i="3"/>
  <c r="G89" i="3"/>
  <c r="H89" i="3"/>
  <c r="I89" i="3"/>
  <c r="J89" i="3"/>
  <c r="K89" i="3"/>
  <c r="L89" i="3"/>
  <c r="M89" i="3"/>
  <c r="N89" i="3"/>
  <c r="O89" i="3"/>
  <c r="E90" i="3"/>
  <c r="F90" i="3"/>
  <c r="G90" i="3"/>
  <c r="H90" i="3"/>
  <c r="I90" i="3"/>
  <c r="J90" i="3"/>
  <c r="K90" i="3"/>
  <c r="L90" i="3"/>
  <c r="M90" i="3"/>
  <c r="N90" i="3"/>
  <c r="O90" i="3"/>
  <c r="E91" i="3"/>
  <c r="F91" i="3"/>
  <c r="G91" i="3"/>
  <c r="H91" i="3"/>
  <c r="I91" i="3"/>
  <c r="J91" i="3"/>
  <c r="K91" i="3"/>
  <c r="L91" i="3"/>
  <c r="M91" i="3"/>
  <c r="N91" i="3"/>
  <c r="O91" i="3"/>
  <c r="E92" i="3"/>
  <c r="F92" i="3"/>
  <c r="G92" i="3"/>
  <c r="H92" i="3"/>
  <c r="I92" i="3"/>
  <c r="J92" i="3"/>
  <c r="K92" i="3"/>
  <c r="L92" i="3"/>
  <c r="M92" i="3"/>
  <c r="N92" i="3"/>
  <c r="O92" i="3"/>
  <c r="E93" i="3"/>
  <c r="F93" i="3"/>
  <c r="G93" i="3"/>
  <c r="H93" i="3"/>
  <c r="I93" i="3"/>
  <c r="J93" i="3"/>
  <c r="K93" i="3"/>
  <c r="L93" i="3"/>
  <c r="M93" i="3"/>
  <c r="N93" i="3"/>
  <c r="O93" i="3"/>
  <c r="E94" i="3"/>
  <c r="F94" i="3"/>
  <c r="G94" i="3"/>
  <c r="H94" i="3"/>
  <c r="I94" i="3"/>
  <c r="J94" i="3"/>
  <c r="K94" i="3"/>
  <c r="L94" i="3"/>
  <c r="M94" i="3"/>
  <c r="N94" i="3"/>
  <c r="O94" i="3"/>
  <c r="D77" i="3"/>
  <c r="D78" i="3"/>
  <c r="D79" i="3"/>
  <c r="D80" i="3"/>
  <c r="D81" i="3"/>
  <c r="D82" i="3"/>
  <c r="D84" i="3"/>
  <c r="D85" i="3"/>
  <c r="D86" i="3"/>
  <c r="D87" i="3"/>
  <c r="D88" i="3"/>
  <c r="D89" i="3"/>
  <c r="D90" i="3"/>
  <c r="D91" i="3"/>
  <c r="D92" i="3"/>
  <c r="D93" i="3"/>
  <c r="D94" i="3"/>
  <c r="D76" i="3"/>
  <c r="E27" i="3"/>
  <c r="F27" i="3"/>
  <c r="G27" i="3"/>
  <c r="H27" i="3"/>
  <c r="I27" i="3"/>
  <c r="J27" i="3"/>
  <c r="K27" i="3"/>
  <c r="L27" i="3"/>
  <c r="M27" i="3"/>
  <c r="N27" i="3"/>
  <c r="O27" i="3"/>
  <c r="P27" i="3"/>
  <c r="Q27" i="3"/>
  <c r="R27" i="3"/>
  <c r="W72" i="3"/>
  <c r="E28" i="3"/>
  <c r="F28" i="3"/>
  <c r="G28" i="3"/>
  <c r="H28" i="3"/>
  <c r="I28" i="3"/>
  <c r="J28" i="3"/>
  <c r="K28" i="3"/>
  <c r="L28" i="3"/>
  <c r="M28" i="3"/>
  <c r="N28" i="3"/>
  <c r="O28" i="3"/>
  <c r="P28" i="3"/>
  <c r="P76" i="3" s="1"/>
  <c r="P124" i="3" s="1"/>
  <c r="P172" i="3" s="1"/>
  <c r="Q28" i="3"/>
  <c r="R28" i="3"/>
  <c r="R76" i="3" s="1"/>
  <c r="R124" i="3" s="1"/>
  <c r="R172" i="3" s="1"/>
  <c r="S28" i="3"/>
  <c r="S52" i="3" s="1"/>
  <c r="S76" i="3" s="1"/>
  <c r="S124" i="3" s="1"/>
  <c r="S148" i="3" s="1"/>
  <c r="S172" i="3" s="1"/>
  <c r="T28" i="3"/>
  <c r="T52" i="3" s="1"/>
  <c r="T76" i="3" s="1"/>
  <c r="T124" i="3" s="1"/>
  <c r="T148" i="3" s="1"/>
  <c r="T172" i="3" s="1"/>
  <c r="U28" i="3"/>
  <c r="U52" i="3" s="1"/>
  <c r="U76" i="3" s="1"/>
  <c r="U124" i="3" s="1"/>
  <c r="U148" i="3" s="1"/>
  <c r="U172" i="3" s="1"/>
  <c r="V28" i="3"/>
  <c r="V52" i="3" s="1"/>
  <c r="V76" i="3" s="1"/>
  <c r="V124" i="3" s="1"/>
  <c r="V148" i="3" s="1"/>
  <c r="V172" i="3" s="1"/>
  <c r="W28" i="3"/>
  <c r="W52" i="3" s="1"/>
  <c r="W76" i="3" s="1"/>
  <c r="W124" i="3" s="1"/>
  <c r="W148" i="3" s="1"/>
  <c r="W172" i="3" s="1"/>
  <c r="X28" i="3"/>
  <c r="X52" i="3" s="1"/>
  <c r="X76" i="3" s="1"/>
  <c r="X124" i="3" s="1"/>
  <c r="X148" i="3" s="1"/>
  <c r="X172" i="3" s="1"/>
  <c r="Y28" i="3"/>
  <c r="Y52" i="3" s="1"/>
  <c r="Y76" i="3" s="1"/>
  <c r="Y124" i="3" s="1"/>
  <c r="Y148" i="3" s="1"/>
  <c r="Y172" i="3" s="1"/>
  <c r="Z28" i="3"/>
  <c r="Z52" i="3" s="1"/>
  <c r="Z76" i="3" s="1"/>
  <c r="Z124" i="3" s="1"/>
  <c r="Z148" i="3" s="1"/>
  <c r="Z172" i="3" s="1"/>
  <c r="AA28" i="3"/>
  <c r="AA52" i="3" s="1"/>
  <c r="AA76" i="3" s="1"/>
  <c r="AA124" i="3" s="1"/>
  <c r="AA148" i="3" s="1"/>
  <c r="AA172" i="3" s="1"/>
  <c r="E29" i="3"/>
  <c r="F29" i="3"/>
  <c r="G29" i="3"/>
  <c r="H29" i="3"/>
  <c r="I29" i="3"/>
  <c r="J29" i="3"/>
  <c r="K29" i="3"/>
  <c r="L29" i="3"/>
  <c r="M29" i="3"/>
  <c r="N29" i="3"/>
  <c r="O29" i="3"/>
  <c r="P29" i="3"/>
  <c r="P77" i="3" s="1"/>
  <c r="P125" i="3" s="1"/>
  <c r="P173" i="3" s="1"/>
  <c r="Q29" i="3"/>
  <c r="Q77" i="3" s="1"/>
  <c r="Q125" i="3" s="1"/>
  <c r="Q173" i="3" s="1"/>
  <c r="R29" i="3"/>
  <c r="S29" i="3"/>
  <c r="S77" i="3" s="1"/>
  <c r="S125" i="3" s="1"/>
  <c r="S173" i="3" s="1"/>
  <c r="T29" i="3"/>
  <c r="T77" i="3" s="1"/>
  <c r="T125" i="3" s="1"/>
  <c r="T173" i="3" s="1"/>
  <c r="U29" i="3"/>
  <c r="U77" i="3" s="1"/>
  <c r="U125" i="3" s="1"/>
  <c r="U173" i="3" s="1"/>
  <c r="V29" i="3"/>
  <c r="V77" i="3" s="1"/>
  <c r="V125" i="3" s="1"/>
  <c r="V173" i="3" s="1"/>
  <c r="W29" i="3"/>
  <c r="W77" i="3" s="1"/>
  <c r="W125" i="3" s="1"/>
  <c r="W173" i="3" s="1"/>
  <c r="X29" i="3"/>
  <c r="X77" i="3" s="1"/>
  <c r="X125" i="3" s="1"/>
  <c r="X173" i="3" s="1"/>
  <c r="Y29" i="3"/>
  <c r="Y77" i="3" s="1"/>
  <c r="Y125" i="3" s="1"/>
  <c r="Y173" i="3" s="1"/>
  <c r="Z29" i="3"/>
  <c r="Z77" i="3" s="1"/>
  <c r="Z125" i="3" s="1"/>
  <c r="Z173" i="3" s="1"/>
  <c r="AA29" i="3"/>
  <c r="AA77" i="3" s="1"/>
  <c r="AA125" i="3" s="1"/>
  <c r="AA173" i="3" s="1"/>
  <c r="E30" i="3"/>
  <c r="F30" i="3"/>
  <c r="G30" i="3"/>
  <c r="H30" i="3"/>
  <c r="I30" i="3"/>
  <c r="J30" i="3"/>
  <c r="K30" i="3"/>
  <c r="L30" i="3"/>
  <c r="M30" i="3"/>
  <c r="N30" i="3"/>
  <c r="O30" i="3"/>
  <c r="P78" i="3"/>
  <c r="P126" i="3" s="1"/>
  <c r="Q78" i="3"/>
  <c r="Q126" i="3" s="1"/>
  <c r="R78" i="3"/>
  <c r="R126" i="3" s="1"/>
  <c r="S30" i="3"/>
  <c r="T30" i="3"/>
  <c r="T78" i="3" s="1"/>
  <c r="T126" i="3" s="1"/>
  <c r="T174" i="3" s="1"/>
  <c r="U30" i="3"/>
  <c r="U78" i="3" s="1"/>
  <c r="U126" i="3" s="1"/>
  <c r="U174" i="3" s="1"/>
  <c r="V30" i="3"/>
  <c r="V78" i="3" s="1"/>
  <c r="V126" i="3" s="1"/>
  <c r="V174" i="3" s="1"/>
  <c r="W30" i="3"/>
  <c r="W78" i="3" s="1"/>
  <c r="W126" i="3" s="1"/>
  <c r="W174" i="3" s="1"/>
  <c r="X30" i="3"/>
  <c r="X78" i="3" s="1"/>
  <c r="X126" i="3" s="1"/>
  <c r="X174" i="3" s="1"/>
  <c r="Y30" i="3"/>
  <c r="Y78" i="3" s="1"/>
  <c r="Y126" i="3" s="1"/>
  <c r="Y174" i="3" s="1"/>
  <c r="Z30" i="3"/>
  <c r="Z78" i="3" s="1"/>
  <c r="Z126" i="3" s="1"/>
  <c r="Z174" i="3" s="1"/>
  <c r="AA30" i="3"/>
  <c r="AA78" i="3" s="1"/>
  <c r="AA126" i="3" s="1"/>
  <c r="AA174" i="3" s="1"/>
  <c r="E31" i="3"/>
  <c r="F31" i="3"/>
  <c r="G31" i="3"/>
  <c r="H31" i="3"/>
  <c r="I31" i="3"/>
  <c r="J31" i="3"/>
  <c r="K31" i="3"/>
  <c r="L31" i="3"/>
  <c r="M31" i="3"/>
  <c r="N31" i="3"/>
  <c r="O31" i="3"/>
  <c r="P31" i="3"/>
  <c r="P55" i="3" s="1"/>
  <c r="P79" i="3" s="1"/>
  <c r="P127" i="3" s="1"/>
  <c r="P175" i="3" s="1"/>
  <c r="Q31" i="3"/>
  <c r="Q55" i="3" s="1"/>
  <c r="Q79" i="3" s="1"/>
  <c r="Q127" i="3" s="1"/>
  <c r="Q175" i="3" s="1"/>
  <c r="R31" i="3"/>
  <c r="R55" i="3" s="1"/>
  <c r="R79" i="3" s="1"/>
  <c r="R127" i="3" s="1"/>
  <c r="R175" i="3" s="1"/>
  <c r="S31" i="3"/>
  <c r="S79" i="3" s="1"/>
  <c r="S127" i="3" s="1"/>
  <c r="S175" i="3" s="1"/>
  <c r="T31" i="3"/>
  <c r="U31" i="3"/>
  <c r="U79" i="3" s="1"/>
  <c r="U127" i="3" s="1"/>
  <c r="U175" i="3" s="1"/>
  <c r="V31" i="3"/>
  <c r="V79" i="3" s="1"/>
  <c r="V127" i="3" s="1"/>
  <c r="V175" i="3" s="1"/>
  <c r="W31" i="3"/>
  <c r="W79" i="3" s="1"/>
  <c r="W127" i="3" s="1"/>
  <c r="W175" i="3" s="1"/>
  <c r="X31" i="3"/>
  <c r="X79" i="3" s="1"/>
  <c r="X127" i="3" s="1"/>
  <c r="X175" i="3" s="1"/>
  <c r="Y31" i="3"/>
  <c r="Y79" i="3" s="1"/>
  <c r="Y127" i="3" s="1"/>
  <c r="Y175" i="3" s="1"/>
  <c r="Z31" i="3"/>
  <c r="Z79" i="3" s="1"/>
  <c r="Z127" i="3" s="1"/>
  <c r="Z175" i="3" s="1"/>
  <c r="AA31" i="3"/>
  <c r="AA79" i="3" s="1"/>
  <c r="AA127" i="3" s="1"/>
  <c r="AA175" i="3" s="1"/>
  <c r="E32" i="3"/>
  <c r="F32" i="3"/>
  <c r="G32" i="3"/>
  <c r="H32" i="3"/>
  <c r="I32" i="3"/>
  <c r="J32" i="3"/>
  <c r="K32" i="3"/>
  <c r="L32" i="3"/>
  <c r="M32" i="3"/>
  <c r="N32" i="3"/>
  <c r="O32" i="3"/>
  <c r="P80" i="3"/>
  <c r="P128" i="3" s="1"/>
  <c r="P176" i="3" s="1"/>
  <c r="Q32" i="3"/>
  <c r="Q80" i="3" s="1"/>
  <c r="Q128" i="3" s="1"/>
  <c r="Q176" i="3" s="1"/>
  <c r="R32" i="3"/>
  <c r="R80" i="3" s="1"/>
  <c r="R128" i="3" s="1"/>
  <c r="R176" i="3" s="1"/>
  <c r="S32" i="3"/>
  <c r="S80" i="3" s="1"/>
  <c r="S128" i="3" s="1"/>
  <c r="S176" i="3" s="1"/>
  <c r="T32" i="3"/>
  <c r="T80" i="3" s="1"/>
  <c r="T128" i="3" s="1"/>
  <c r="T176" i="3" s="1"/>
  <c r="U32" i="3"/>
  <c r="U80" i="3" s="1"/>
  <c r="U128" i="3" s="1"/>
  <c r="U176" i="3" s="1"/>
  <c r="V32" i="3"/>
  <c r="V80" i="3" s="1"/>
  <c r="V128" i="3" s="1"/>
  <c r="V176" i="3" s="1"/>
  <c r="W32" i="3"/>
  <c r="W80" i="3" s="1"/>
  <c r="W128" i="3" s="1"/>
  <c r="W176" i="3" s="1"/>
  <c r="X32" i="3"/>
  <c r="X80" i="3" s="1"/>
  <c r="X128" i="3" s="1"/>
  <c r="X176" i="3" s="1"/>
  <c r="Y32" i="3"/>
  <c r="Y80" i="3" s="1"/>
  <c r="Y128" i="3" s="1"/>
  <c r="Y176" i="3" s="1"/>
  <c r="Z32" i="3"/>
  <c r="Z80" i="3" s="1"/>
  <c r="Z128" i="3" s="1"/>
  <c r="Z176" i="3" s="1"/>
  <c r="AA32" i="3"/>
  <c r="AA80" i="3" s="1"/>
  <c r="AA128" i="3" s="1"/>
  <c r="AA176" i="3" s="1"/>
  <c r="E33" i="3"/>
  <c r="F33" i="3"/>
  <c r="G33" i="3"/>
  <c r="H33" i="3"/>
  <c r="I33" i="3"/>
  <c r="J33" i="3"/>
  <c r="K33" i="3"/>
  <c r="L33" i="3"/>
  <c r="M33" i="3"/>
  <c r="N33" i="3"/>
  <c r="O33" i="3"/>
  <c r="P33" i="3"/>
  <c r="P81" i="3" s="1"/>
  <c r="P129" i="3" s="1"/>
  <c r="P153" i="3" s="1"/>
  <c r="P177" i="3" s="1"/>
  <c r="Q33" i="3"/>
  <c r="Q81" i="3" s="1"/>
  <c r="Q129" i="3" s="1"/>
  <c r="Q153" i="3" s="1"/>
  <c r="Q177" i="3" s="1"/>
  <c r="R33" i="3"/>
  <c r="R81" i="3" s="1"/>
  <c r="R129" i="3" s="1"/>
  <c r="R153" i="3" s="1"/>
  <c r="R177" i="3" s="1"/>
  <c r="S33" i="3"/>
  <c r="S81" i="3" s="1"/>
  <c r="S129" i="3" s="1"/>
  <c r="S153" i="3" s="1"/>
  <c r="S177" i="3" s="1"/>
  <c r="T33" i="3"/>
  <c r="T81" i="3" s="1"/>
  <c r="T129" i="3" s="1"/>
  <c r="T153" i="3" s="1"/>
  <c r="T177" i="3" s="1"/>
  <c r="U33" i="3"/>
  <c r="U81" i="3" s="1"/>
  <c r="U129" i="3" s="1"/>
  <c r="U153" i="3" s="1"/>
  <c r="U177" i="3" s="1"/>
  <c r="V33" i="3"/>
  <c r="V81" i="3" s="1"/>
  <c r="V129" i="3" s="1"/>
  <c r="V153" i="3" s="1"/>
  <c r="V177" i="3" s="1"/>
  <c r="W33" i="3"/>
  <c r="W81" i="3" s="1"/>
  <c r="W129" i="3" s="1"/>
  <c r="W153" i="3" s="1"/>
  <c r="W177" i="3" s="1"/>
  <c r="X33" i="3"/>
  <c r="X81" i="3" s="1"/>
  <c r="X129" i="3" s="1"/>
  <c r="X153" i="3" s="1"/>
  <c r="X177" i="3" s="1"/>
  <c r="Y33" i="3"/>
  <c r="Y81" i="3" s="1"/>
  <c r="Y129" i="3" s="1"/>
  <c r="Y153" i="3" s="1"/>
  <c r="Y177" i="3" s="1"/>
  <c r="Z33" i="3"/>
  <c r="Z81" i="3" s="1"/>
  <c r="Z129" i="3" s="1"/>
  <c r="Z153" i="3" s="1"/>
  <c r="Z177" i="3" s="1"/>
  <c r="AA33" i="3"/>
  <c r="AA81" i="3" s="1"/>
  <c r="AA129" i="3" s="1"/>
  <c r="AA153" i="3" s="1"/>
  <c r="AA177" i="3" s="1"/>
  <c r="E34" i="3"/>
  <c r="F34" i="3"/>
  <c r="G34" i="3"/>
  <c r="H34" i="3"/>
  <c r="I34" i="3"/>
  <c r="J34" i="3"/>
  <c r="K34" i="3"/>
  <c r="L34" i="3"/>
  <c r="M34" i="3"/>
  <c r="N34" i="3"/>
  <c r="O34" i="3"/>
  <c r="P34" i="3"/>
  <c r="P82" i="3" s="1"/>
  <c r="P130" i="3" s="1"/>
  <c r="P178" i="3" s="1"/>
  <c r="Q34" i="3"/>
  <c r="Q82" i="3" s="1"/>
  <c r="Q130" i="3" s="1"/>
  <c r="Q178" i="3" s="1"/>
  <c r="R34" i="3"/>
  <c r="R82" i="3" s="1"/>
  <c r="R130" i="3" s="1"/>
  <c r="R178" i="3" s="1"/>
  <c r="S34" i="3"/>
  <c r="S82" i="3" s="1"/>
  <c r="S130" i="3" s="1"/>
  <c r="S178" i="3" s="1"/>
  <c r="T34" i="3"/>
  <c r="T82" i="3" s="1"/>
  <c r="T130" i="3" s="1"/>
  <c r="T178" i="3" s="1"/>
  <c r="U34" i="3"/>
  <c r="U82" i="3" s="1"/>
  <c r="U130" i="3" s="1"/>
  <c r="U178" i="3" s="1"/>
  <c r="V34" i="3"/>
  <c r="V82" i="3" s="1"/>
  <c r="V130" i="3" s="1"/>
  <c r="V178" i="3" s="1"/>
  <c r="W34" i="3"/>
  <c r="W82" i="3" s="1"/>
  <c r="W130" i="3" s="1"/>
  <c r="W178" i="3" s="1"/>
  <c r="X34" i="3"/>
  <c r="X82" i="3" s="1"/>
  <c r="X130" i="3" s="1"/>
  <c r="X178" i="3" s="1"/>
  <c r="Y34" i="3"/>
  <c r="Y82" i="3" s="1"/>
  <c r="Y130" i="3" s="1"/>
  <c r="Y178" i="3" s="1"/>
  <c r="Z34" i="3"/>
  <c r="Z82" i="3" s="1"/>
  <c r="Z130" i="3" s="1"/>
  <c r="Z178" i="3" s="1"/>
  <c r="AA34" i="3"/>
  <c r="AA82" i="3" s="1"/>
  <c r="AA130" i="3" s="1"/>
  <c r="AA178" i="3" s="1"/>
  <c r="E36" i="3"/>
  <c r="F36" i="3"/>
  <c r="G36" i="3"/>
  <c r="H36" i="3"/>
  <c r="I36" i="3"/>
  <c r="J36" i="3"/>
  <c r="K36" i="3"/>
  <c r="L36" i="3"/>
  <c r="M36" i="3"/>
  <c r="N36" i="3"/>
  <c r="O36" i="3"/>
  <c r="P36" i="3"/>
  <c r="Q36" i="3"/>
  <c r="R36" i="3"/>
  <c r="S36" i="3"/>
  <c r="S84" i="3" s="1"/>
  <c r="T36" i="3"/>
  <c r="T84" i="3" s="1"/>
  <c r="U36" i="3"/>
  <c r="U84" i="3" s="1"/>
  <c r="V36" i="3"/>
  <c r="V84" i="3" s="1"/>
  <c r="W36" i="3"/>
  <c r="W84" i="3" s="1"/>
  <c r="X36" i="3"/>
  <c r="X84" i="3" s="1"/>
  <c r="Y36" i="3"/>
  <c r="Y84" i="3" s="1"/>
  <c r="Y132" i="3" s="1"/>
  <c r="Y180" i="3" s="1"/>
  <c r="Z36" i="3"/>
  <c r="Z84" i="3" s="1"/>
  <c r="Z132" i="3" s="1"/>
  <c r="Z180" i="3" s="1"/>
  <c r="AA36" i="3"/>
  <c r="AA84" i="3" s="1"/>
  <c r="AA132" i="3" s="1"/>
  <c r="AA180" i="3" s="1"/>
  <c r="E37" i="3"/>
  <c r="F37" i="3"/>
  <c r="G37" i="3"/>
  <c r="H37" i="3"/>
  <c r="I37" i="3"/>
  <c r="J37" i="3"/>
  <c r="K37" i="3"/>
  <c r="L37" i="3"/>
  <c r="M37" i="3"/>
  <c r="N37" i="3"/>
  <c r="O37" i="3"/>
  <c r="P37" i="3"/>
  <c r="Q37" i="3"/>
  <c r="Q85" i="3" s="1"/>
  <c r="R37" i="3"/>
  <c r="R85" i="3" s="1"/>
  <c r="S37" i="3"/>
  <c r="S85" i="3" s="1"/>
  <c r="S133" i="3" s="1"/>
  <c r="S181" i="3" s="1"/>
  <c r="T37" i="3"/>
  <c r="T85" i="3" s="1"/>
  <c r="T133" i="3" s="1"/>
  <c r="T181" i="3" s="1"/>
  <c r="U37" i="3"/>
  <c r="U85" i="3" s="1"/>
  <c r="U133" i="3" s="1"/>
  <c r="U181" i="3" s="1"/>
  <c r="V37" i="3"/>
  <c r="V85" i="3" s="1"/>
  <c r="V133" i="3" s="1"/>
  <c r="V181" i="3" s="1"/>
  <c r="W37" i="3"/>
  <c r="W85" i="3" s="1"/>
  <c r="W133" i="3" s="1"/>
  <c r="W181" i="3" s="1"/>
  <c r="X37" i="3"/>
  <c r="X85" i="3" s="1"/>
  <c r="X133" i="3" s="1"/>
  <c r="X181" i="3" s="1"/>
  <c r="Y37" i="3"/>
  <c r="Y85" i="3" s="1"/>
  <c r="Y133" i="3" s="1"/>
  <c r="Y181" i="3" s="1"/>
  <c r="Z37" i="3"/>
  <c r="Z85" i="3" s="1"/>
  <c r="Z133" i="3" s="1"/>
  <c r="Z181" i="3" s="1"/>
  <c r="AA37" i="3"/>
  <c r="AA85" i="3" s="1"/>
  <c r="AA133" i="3" s="1"/>
  <c r="AA181" i="3" s="1"/>
  <c r="E38" i="3"/>
  <c r="F38" i="3"/>
  <c r="G38" i="3"/>
  <c r="H38" i="3"/>
  <c r="I38" i="3"/>
  <c r="J38" i="3"/>
  <c r="K38" i="3"/>
  <c r="L38" i="3"/>
  <c r="M38" i="3"/>
  <c r="N38" i="3"/>
  <c r="O38" i="3"/>
  <c r="P38" i="3"/>
  <c r="Q38" i="3"/>
  <c r="Q86" i="3" s="1"/>
  <c r="Q134" i="3" s="1"/>
  <c r="R38" i="3"/>
  <c r="R86" i="3" s="1"/>
  <c r="R134" i="3" s="1"/>
  <c r="S38" i="3"/>
  <c r="S86" i="3" s="1"/>
  <c r="S134" i="3" s="1"/>
  <c r="S182" i="3" s="1"/>
  <c r="T38" i="3"/>
  <c r="T86" i="3" s="1"/>
  <c r="T134" i="3" s="1"/>
  <c r="T182" i="3" s="1"/>
  <c r="U38" i="3"/>
  <c r="U86" i="3" s="1"/>
  <c r="U134" i="3" s="1"/>
  <c r="U182" i="3" s="1"/>
  <c r="V38" i="3"/>
  <c r="V86" i="3" s="1"/>
  <c r="V134" i="3" s="1"/>
  <c r="V182" i="3" s="1"/>
  <c r="W38" i="3"/>
  <c r="W86" i="3" s="1"/>
  <c r="W134" i="3" s="1"/>
  <c r="W182" i="3" s="1"/>
  <c r="X38" i="3"/>
  <c r="X86" i="3" s="1"/>
  <c r="X134" i="3" s="1"/>
  <c r="X182" i="3" s="1"/>
  <c r="Y38" i="3"/>
  <c r="Y86" i="3" s="1"/>
  <c r="Y134" i="3" s="1"/>
  <c r="Y182" i="3" s="1"/>
  <c r="Z38" i="3"/>
  <c r="Z86" i="3" s="1"/>
  <c r="Z134" i="3" s="1"/>
  <c r="Z182" i="3" s="1"/>
  <c r="AA38" i="3"/>
  <c r="AA86" i="3" s="1"/>
  <c r="AA134" i="3" s="1"/>
  <c r="AA182" i="3" s="1"/>
  <c r="E40" i="3"/>
  <c r="F40" i="3"/>
  <c r="G40" i="3"/>
  <c r="H40" i="3"/>
  <c r="I40" i="3"/>
  <c r="J40" i="3"/>
  <c r="K40" i="3"/>
  <c r="L40" i="3"/>
  <c r="M40" i="3"/>
  <c r="N40" i="3"/>
  <c r="O40" i="3"/>
  <c r="P40" i="3"/>
  <c r="Q40" i="3"/>
  <c r="Q88" i="3" s="1"/>
  <c r="Q136" i="3" s="1"/>
  <c r="R40" i="3"/>
  <c r="R88" i="3" s="1"/>
  <c r="R136" i="3" s="1"/>
  <c r="S40" i="3"/>
  <c r="S88" i="3" s="1"/>
  <c r="S136" i="3" s="1"/>
  <c r="S184" i="3" s="1"/>
  <c r="T40" i="3"/>
  <c r="T88" i="3" s="1"/>
  <c r="T136" i="3" s="1"/>
  <c r="T184" i="3" s="1"/>
  <c r="U40" i="3"/>
  <c r="U88" i="3" s="1"/>
  <c r="U136" i="3" s="1"/>
  <c r="U184" i="3" s="1"/>
  <c r="V40" i="3"/>
  <c r="V88" i="3" s="1"/>
  <c r="V136" i="3" s="1"/>
  <c r="V184" i="3" s="1"/>
  <c r="W40" i="3"/>
  <c r="W88" i="3" s="1"/>
  <c r="W136" i="3" s="1"/>
  <c r="W184" i="3" s="1"/>
  <c r="X40" i="3"/>
  <c r="X88" i="3" s="1"/>
  <c r="X136" i="3" s="1"/>
  <c r="X184" i="3" s="1"/>
  <c r="Y40" i="3"/>
  <c r="Y88" i="3" s="1"/>
  <c r="Y136" i="3" s="1"/>
  <c r="Y184" i="3" s="1"/>
  <c r="Z40" i="3"/>
  <c r="Z88" i="3" s="1"/>
  <c r="Z136" i="3" s="1"/>
  <c r="Z184" i="3" s="1"/>
  <c r="AA40" i="3"/>
  <c r="AA88" i="3" s="1"/>
  <c r="AA136" i="3" s="1"/>
  <c r="AA184" i="3" s="1"/>
  <c r="E41" i="3"/>
  <c r="F41" i="3"/>
  <c r="G41" i="3"/>
  <c r="H41" i="3"/>
  <c r="I41" i="3"/>
  <c r="J41" i="3"/>
  <c r="K41" i="3"/>
  <c r="L41" i="3"/>
  <c r="M41" i="3"/>
  <c r="N41" i="3"/>
  <c r="O41" i="3"/>
  <c r="P41" i="3"/>
  <c r="P65" i="3" s="1"/>
  <c r="Q41" i="3"/>
  <c r="Q65" i="3" s="1"/>
  <c r="Q89" i="3" s="1"/>
  <c r="Q137" i="3" s="1"/>
  <c r="R41" i="3"/>
  <c r="R65" i="3" s="1"/>
  <c r="R89" i="3" s="1"/>
  <c r="R137" i="3" s="1"/>
  <c r="S41" i="3"/>
  <c r="S89" i="3" s="1"/>
  <c r="S113" i="3" s="1"/>
  <c r="S137" i="3" s="1"/>
  <c r="S185" i="3" s="1"/>
  <c r="T41" i="3"/>
  <c r="T89" i="3" s="1"/>
  <c r="T113" i="3" s="1"/>
  <c r="T137" i="3" s="1"/>
  <c r="T185" i="3" s="1"/>
  <c r="U41" i="3"/>
  <c r="U89" i="3" s="1"/>
  <c r="U113" i="3" s="1"/>
  <c r="U137" i="3" s="1"/>
  <c r="U185" i="3" s="1"/>
  <c r="V41" i="3"/>
  <c r="V89" i="3" s="1"/>
  <c r="V113" i="3" s="1"/>
  <c r="V137" i="3" s="1"/>
  <c r="V185" i="3" s="1"/>
  <c r="W41" i="3"/>
  <c r="W89" i="3" s="1"/>
  <c r="W113" i="3" s="1"/>
  <c r="W137" i="3" s="1"/>
  <c r="W185" i="3" s="1"/>
  <c r="X41" i="3"/>
  <c r="X89" i="3" s="1"/>
  <c r="X113" i="3" s="1"/>
  <c r="X137" i="3" s="1"/>
  <c r="X185" i="3" s="1"/>
  <c r="Y41" i="3"/>
  <c r="Y89" i="3" s="1"/>
  <c r="Y113" i="3" s="1"/>
  <c r="Y137" i="3" s="1"/>
  <c r="Y185" i="3" s="1"/>
  <c r="Z41" i="3"/>
  <c r="Z89" i="3" s="1"/>
  <c r="Z113" i="3" s="1"/>
  <c r="Z137" i="3" s="1"/>
  <c r="Z185" i="3" s="1"/>
  <c r="AA41" i="3"/>
  <c r="AA89" i="3" s="1"/>
  <c r="AA113" i="3" s="1"/>
  <c r="AA137" i="3" s="1"/>
  <c r="AA185" i="3" s="1"/>
  <c r="E42" i="3"/>
  <c r="F42" i="3"/>
  <c r="G42" i="3"/>
  <c r="H42" i="3"/>
  <c r="I42" i="3"/>
  <c r="J42" i="3"/>
  <c r="K42" i="3"/>
  <c r="L42" i="3"/>
  <c r="M42" i="3"/>
  <c r="N42" i="3"/>
  <c r="O42" i="3"/>
  <c r="P42" i="3"/>
  <c r="Q42" i="3"/>
  <c r="Q90" i="3" s="1"/>
  <c r="Q138" i="3" s="1"/>
  <c r="R42" i="3"/>
  <c r="R90" i="3" s="1"/>
  <c r="R138" i="3" s="1"/>
  <c r="S42" i="3"/>
  <c r="S90" i="3" s="1"/>
  <c r="S138" i="3" s="1"/>
  <c r="S186" i="3" s="1"/>
  <c r="T42" i="3"/>
  <c r="T90" i="3" s="1"/>
  <c r="T138" i="3" s="1"/>
  <c r="T186" i="3" s="1"/>
  <c r="U42" i="3"/>
  <c r="U90" i="3" s="1"/>
  <c r="U138" i="3" s="1"/>
  <c r="U186" i="3" s="1"/>
  <c r="V42" i="3"/>
  <c r="V90" i="3" s="1"/>
  <c r="V138" i="3" s="1"/>
  <c r="V186" i="3" s="1"/>
  <c r="W42" i="3"/>
  <c r="W90" i="3" s="1"/>
  <c r="W138" i="3" s="1"/>
  <c r="W186" i="3" s="1"/>
  <c r="X42" i="3"/>
  <c r="X90" i="3" s="1"/>
  <c r="X138" i="3" s="1"/>
  <c r="X186" i="3" s="1"/>
  <c r="Y42" i="3"/>
  <c r="Y90" i="3" s="1"/>
  <c r="Y138" i="3" s="1"/>
  <c r="Y186" i="3" s="1"/>
  <c r="Z42" i="3"/>
  <c r="Z90" i="3" s="1"/>
  <c r="Z138" i="3" s="1"/>
  <c r="Z186" i="3" s="1"/>
  <c r="AA42" i="3"/>
  <c r="AA90" i="3" s="1"/>
  <c r="AA138" i="3" s="1"/>
  <c r="AA186" i="3" s="1"/>
  <c r="E43" i="3"/>
  <c r="F43" i="3"/>
  <c r="G43" i="3"/>
  <c r="H43" i="3"/>
  <c r="I43" i="3"/>
  <c r="J43" i="3"/>
  <c r="K43" i="3"/>
  <c r="L43" i="3"/>
  <c r="M43" i="3"/>
  <c r="N43" i="3"/>
  <c r="O43" i="3"/>
  <c r="P43" i="3"/>
  <c r="Q43" i="3"/>
  <c r="Q91" i="3" s="1"/>
  <c r="Q139" i="3" s="1"/>
  <c r="R43" i="3"/>
  <c r="R91" i="3" s="1"/>
  <c r="R139" i="3" s="1"/>
  <c r="S43" i="3"/>
  <c r="S91" i="3" s="1"/>
  <c r="S139" i="3" s="1"/>
  <c r="S187" i="3" s="1"/>
  <c r="T43" i="3"/>
  <c r="T91" i="3" s="1"/>
  <c r="T139" i="3" s="1"/>
  <c r="T187" i="3" s="1"/>
  <c r="U43" i="3"/>
  <c r="U91" i="3" s="1"/>
  <c r="U139" i="3" s="1"/>
  <c r="U187" i="3" s="1"/>
  <c r="V43" i="3"/>
  <c r="V91" i="3" s="1"/>
  <c r="V139" i="3" s="1"/>
  <c r="V187" i="3" s="1"/>
  <c r="W43" i="3"/>
  <c r="W91" i="3" s="1"/>
  <c r="W139" i="3" s="1"/>
  <c r="W187" i="3" s="1"/>
  <c r="X43" i="3"/>
  <c r="X91" i="3" s="1"/>
  <c r="X139" i="3" s="1"/>
  <c r="X187" i="3" s="1"/>
  <c r="Y43" i="3"/>
  <c r="Y91" i="3" s="1"/>
  <c r="Y139" i="3" s="1"/>
  <c r="Y187" i="3" s="1"/>
  <c r="Z43" i="3"/>
  <c r="Z91" i="3" s="1"/>
  <c r="Z139" i="3" s="1"/>
  <c r="Z187" i="3" s="1"/>
  <c r="AA43" i="3"/>
  <c r="AA91" i="3" s="1"/>
  <c r="AA139" i="3" s="1"/>
  <c r="AA187" i="3" s="1"/>
  <c r="E44" i="3"/>
  <c r="F44" i="3"/>
  <c r="G44" i="3"/>
  <c r="H44" i="3"/>
  <c r="I44" i="3"/>
  <c r="J44" i="3"/>
  <c r="K44" i="3"/>
  <c r="L44" i="3"/>
  <c r="M44" i="3"/>
  <c r="N44" i="3"/>
  <c r="O44" i="3"/>
  <c r="P44" i="3"/>
  <c r="Q44" i="3"/>
  <c r="Q92" i="3" s="1"/>
  <c r="Q140" i="3" s="1"/>
  <c r="R44" i="3"/>
  <c r="R92" i="3" s="1"/>
  <c r="R140" i="3" s="1"/>
  <c r="S44" i="3"/>
  <c r="S92" i="3" s="1"/>
  <c r="S116" i="3" s="1"/>
  <c r="S140" i="3" s="1"/>
  <c r="S188" i="3" s="1"/>
  <c r="T44" i="3"/>
  <c r="T92" i="3" s="1"/>
  <c r="T116" i="3" s="1"/>
  <c r="T140" i="3" s="1"/>
  <c r="T188" i="3" s="1"/>
  <c r="U44" i="3"/>
  <c r="U92" i="3" s="1"/>
  <c r="U116" i="3" s="1"/>
  <c r="U140" i="3" s="1"/>
  <c r="U188" i="3" s="1"/>
  <c r="V44" i="3"/>
  <c r="V92" i="3" s="1"/>
  <c r="V116" i="3" s="1"/>
  <c r="V140" i="3" s="1"/>
  <c r="V188" i="3" s="1"/>
  <c r="W44" i="3"/>
  <c r="W92" i="3" s="1"/>
  <c r="W116" i="3" s="1"/>
  <c r="W140" i="3" s="1"/>
  <c r="W188" i="3" s="1"/>
  <c r="X44" i="3"/>
  <c r="X92" i="3" s="1"/>
  <c r="X116" i="3" s="1"/>
  <c r="X140" i="3" s="1"/>
  <c r="X188" i="3" s="1"/>
  <c r="Y44" i="3"/>
  <c r="Y92" i="3" s="1"/>
  <c r="Y116" i="3" s="1"/>
  <c r="Y140" i="3" s="1"/>
  <c r="Y188" i="3" s="1"/>
  <c r="Z44" i="3"/>
  <c r="Z92" i="3" s="1"/>
  <c r="Z116" i="3" s="1"/>
  <c r="Z140" i="3" s="1"/>
  <c r="Z188" i="3" s="1"/>
  <c r="AA44" i="3"/>
  <c r="AA92" i="3" s="1"/>
  <c r="AA116" i="3" s="1"/>
  <c r="AA140" i="3" s="1"/>
  <c r="AA188" i="3" s="1"/>
  <c r="E45" i="3"/>
  <c r="F45" i="3"/>
  <c r="G45" i="3"/>
  <c r="H45" i="3"/>
  <c r="I45" i="3"/>
  <c r="J45" i="3"/>
  <c r="K45" i="3"/>
  <c r="L45" i="3"/>
  <c r="M45" i="3"/>
  <c r="N45" i="3"/>
  <c r="O45" i="3"/>
  <c r="P45" i="3"/>
  <c r="Q45" i="3"/>
  <c r="Q93" i="3" s="1"/>
  <c r="Q141" i="3" s="1"/>
  <c r="R45" i="3"/>
  <c r="R93" i="3" s="1"/>
  <c r="R141" i="3" s="1"/>
  <c r="S45" i="3"/>
  <c r="S93" i="3" s="1"/>
  <c r="S141" i="3" s="1"/>
  <c r="S189" i="3" s="1"/>
  <c r="T45" i="3"/>
  <c r="T93" i="3" s="1"/>
  <c r="T141" i="3" s="1"/>
  <c r="T189" i="3" s="1"/>
  <c r="U45" i="3"/>
  <c r="U93" i="3" s="1"/>
  <c r="U141" i="3" s="1"/>
  <c r="U189" i="3" s="1"/>
  <c r="V45" i="3"/>
  <c r="V93" i="3" s="1"/>
  <c r="V141" i="3" s="1"/>
  <c r="V189" i="3" s="1"/>
  <c r="W45" i="3"/>
  <c r="W93" i="3" s="1"/>
  <c r="W141" i="3" s="1"/>
  <c r="W189" i="3" s="1"/>
  <c r="X45" i="3"/>
  <c r="X93" i="3" s="1"/>
  <c r="X141" i="3" s="1"/>
  <c r="X189" i="3" s="1"/>
  <c r="Y45" i="3"/>
  <c r="Y93" i="3" s="1"/>
  <c r="Y141" i="3" s="1"/>
  <c r="Y189" i="3" s="1"/>
  <c r="Z45" i="3"/>
  <c r="Z93" i="3" s="1"/>
  <c r="Z141" i="3" s="1"/>
  <c r="Z189" i="3" s="1"/>
  <c r="AA45" i="3"/>
  <c r="AA93" i="3" s="1"/>
  <c r="AA141" i="3" s="1"/>
  <c r="AA189" i="3" s="1"/>
  <c r="E46" i="3"/>
  <c r="F46" i="3"/>
  <c r="G46" i="3"/>
  <c r="H46" i="3"/>
  <c r="I46" i="3"/>
  <c r="J46" i="3"/>
  <c r="K46" i="3"/>
  <c r="L46" i="3"/>
  <c r="M46" i="3"/>
  <c r="N46" i="3"/>
  <c r="O46" i="3"/>
  <c r="P46" i="3"/>
  <c r="Q46" i="3"/>
  <c r="Q94" i="3" s="1"/>
  <c r="Q142" i="3" s="1"/>
  <c r="R46" i="3"/>
  <c r="R94" i="3" s="1"/>
  <c r="R142" i="3" s="1"/>
  <c r="S46" i="3"/>
  <c r="S94" i="3" s="1"/>
  <c r="S142" i="3" s="1"/>
  <c r="S190" i="3" s="1"/>
  <c r="T46" i="3"/>
  <c r="T94" i="3" s="1"/>
  <c r="T142" i="3" s="1"/>
  <c r="T190" i="3" s="1"/>
  <c r="U46" i="3"/>
  <c r="U94" i="3" s="1"/>
  <c r="U142" i="3" s="1"/>
  <c r="U190" i="3" s="1"/>
  <c r="V46" i="3"/>
  <c r="V94" i="3" s="1"/>
  <c r="V142" i="3" s="1"/>
  <c r="V190" i="3" s="1"/>
  <c r="W46" i="3"/>
  <c r="W94" i="3" s="1"/>
  <c r="W142" i="3" s="1"/>
  <c r="W190" i="3" s="1"/>
  <c r="X46" i="3"/>
  <c r="X94" i="3" s="1"/>
  <c r="X142" i="3" s="1"/>
  <c r="X190" i="3" s="1"/>
  <c r="Y46" i="3"/>
  <c r="Y94" i="3" s="1"/>
  <c r="Y142" i="3" s="1"/>
  <c r="Y190" i="3" s="1"/>
  <c r="Z46" i="3"/>
  <c r="Z94" i="3" s="1"/>
  <c r="Z142" i="3" s="1"/>
  <c r="Z190" i="3" s="1"/>
  <c r="AA46" i="3"/>
  <c r="AA94" i="3" s="1"/>
  <c r="AA142" i="3" s="1"/>
  <c r="AA190" i="3" s="1"/>
  <c r="D28" i="3"/>
  <c r="D29" i="3"/>
  <c r="D30" i="3"/>
  <c r="D31" i="3"/>
  <c r="D32" i="3"/>
  <c r="D33" i="3"/>
  <c r="D34" i="3"/>
  <c r="D36" i="3"/>
  <c r="D37" i="3"/>
  <c r="D38" i="3"/>
  <c r="D40" i="3"/>
  <c r="D41" i="3"/>
  <c r="D42" i="3"/>
  <c r="D43" i="3"/>
  <c r="D44" i="3"/>
  <c r="D45" i="3"/>
  <c r="D46" i="3"/>
  <c r="D27" i="3"/>
  <c r="AA23" i="3"/>
  <c r="Z23" i="3"/>
  <c r="Y23" i="3"/>
  <c r="X23" i="3"/>
  <c r="W23" i="3"/>
  <c r="V23" i="3"/>
  <c r="U23" i="3"/>
  <c r="T23" i="3"/>
  <c r="S23" i="3"/>
  <c r="R23" i="3"/>
  <c r="Q23" i="3"/>
  <c r="P23" i="3"/>
  <c r="E23" i="3"/>
  <c r="F23" i="3"/>
  <c r="G23" i="3"/>
  <c r="H23" i="3"/>
  <c r="I23" i="3"/>
  <c r="J23" i="3"/>
  <c r="K23" i="3"/>
  <c r="L23" i="3"/>
  <c r="M23" i="3"/>
  <c r="N23" i="3"/>
  <c r="O23" i="3"/>
  <c r="D23" i="3"/>
  <c r="B121" i="1" l="1"/>
  <c r="B127" i="1" s="1"/>
  <c r="B126" i="1"/>
  <c r="V132" i="3"/>
  <c r="V180" i="3" s="1"/>
  <c r="U132" i="3"/>
  <c r="U180" i="3" s="1"/>
  <c r="T132" i="3"/>
  <c r="T180" i="3" s="1"/>
  <c r="S132" i="3"/>
  <c r="S180" i="3" s="1"/>
  <c r="X132" i="3"/>
  <c r="X180" i="3" s="1"/>
  <c r="W132" i="3"/>
  <c r="W180" i="3" s="1"/>
  <c r="R133" i="3"/>
  <c r="Q133" i="3"/>
  <c r="R84" i="3"/>
  <c r="Q84" i="3"/>
  <c r="X144" i="3"/>
  <c r="X48" i="3"/>
  <c r="V120" i="3"/>
  <c r="U72" i="3"/>
  <c r="T72" i="3"/>
  <c r="S72" i="3"/>
  <c r="X120" i="3"/>
  <c r="X96" i="3"/>
  <c r="X72" i="3"/>
  <c r="W48" i="3"/>
  <c r="V96" i="3"/>
  <c r="V72" i="3"/>
  <c r="V48" i="3"/>
  <c r="U48" i="3"/>
  <c r="T48" i="3"/>
  <c r="AA72" i="3"/>
  <c r="Z144" i="3"/>
  <c r="Z72" i="3"/>
  <c r="Y144" i="3"/>
  <c r="Z120" i="3"/>
  <c r="AA48" i="3"/>
  <c r="Z48" i="3"/>
  <c r="Z96" i="3"/>
  <c r="Y96" i="3"/>
  <c r="Y72" i="3"/>
  <c r="Y120" i="3"/>
  <c r="Y48" i="3"/>
  <c r="P72" i="3"/>
  <c r="Q72" i="3"/>
  <c r="E10" i="4" a="1"/>
  <c r="E10" i="4" s="1"/>
  <c r="R48" i="3"/>
  <c r="Q48" i="3"/>
  <c r="P48" i="3"/>
  <c r="E10" i="2" a="1"/>
  <c r="E15" i="2" s="1"/>
  <c r="K191" i="3"/>
  <c r="G191" i="3"/>
  <c r="F191" i="3"/>
  <c r="E191" i="3"/>
  <c r="N191" i="3"/>
  <c r="M191" i="3"/>
  <c r="O191" i="3"/>
  <c r="L191" i="3"/>
  <c r="J191" i="3"/>
  <c r="D191" i="3"/>
  <c r="H191" i="3"/>
  <c r="I191" i="3"/>
  <c r="Q76" i="3"/>
  <c r="Q124" i="3" s="1"/>
  <c r="Q172" i="3" s="1"/>
  <c r="T79" i="3"/>
  <c r="T127" i="3" s="1"/>
  <c r="T175" i="3" s="1"/>
  <c r="S78" i="3"/>
  <c r="S126" i="3" s="1"/>
  <c r="S174" i="3" s="1"/>
  <c r="R77" i="3"/>
  <c r="R125" i="3" s="1"/>
  <c r="R173" i="3" s="1"/>
  <c r="Z168" i="3"/>
  <c r="X168" i="3"/>
  <c r="Y168" i="3"/>
  <c r="V144" i="3"/>
  <c r="Q132" i="3" l="1"/>
  <c r="R132" i="3"/>
  <c r="W96" i="3"/>
  <c r="U96" i="3"/>
  <c r="T96" i="3"/>
  <c r="S96" i="3"/>
  <c r="AA96" i="3"/>
  <c r="R72" i="3"/>
  <c r="H10" i="4" a="1"/>
  <c r="H19" i="4" s="1"/>
  <c r="F10" i="4" a="1"/>
  <c r="F26" i="4" s="1"/>
  <c r="E30" i="4"/>
  <c r="E32" i="4"/>
  <c r="E24" i="4"/>
  <c r="E19" i="4"/>
  <c r="E12" i="4"/>
  <c r="E13" i="4"/>
  <c r="E25" i="4"/>
  <c r="E29" i="4"/>
  <c r="E18" i="4"/>
  <c r="E22" i="4"/>
  <c r="E14" i="4"/>
  <c r="E23" i="4"/>
  <c r="E26" i="4"/>
  <c r="E28" i="4"/>
  <c r="E27" i="4"/>
  <c r="E33" i="4"/>
  <c r="E16" i="4"/>
  <c r="R96" i="3"/>
  <c r="E31" i="4"/>
  <c r="E15" i="4"/>
  <c r="E21" i="4"/>
  <c r="E11" i="4"/>
  <c r="E20" i="4"/>
  <c r="E17" i="4"/>
  <c r="Q96" i="3"/>
  <c r="P96" i="3"/>
  <c r="E29" i="2"/>
  <c r="E23" i="2"/>
  <c r="E18" i="2"/>
  <c r="E30" i="2"/>
  <c r="E19" i="2"/>
  <c r="E12" i="2"/>
  <c r="E24" i="2"/>
  <c r="E13" i="2"/>
  <c r="E32" i="2"/>
  <c r="E26" i="2"/>
  <c r="E21" i="2"/>
  <c r="E20" i="2"/>
  <c r="E16" i="2"/>
  <c r="E10" i="2"/>
  <c r="E31" i="2"/>
  <c r="E14" i="2"/>
  <c r="E33" i="2"/>
  <c r="E28" i="2"/>
  <c r="E22" i="2"/>
  <c r="E25" i="2"/>
  <c r="E27" i="2"/>
  <c r="E17" i="2"/>
  <c r="E11" i="2"/>
  <c r="AA120" i="3"/>
  <c r="Z171" i="3"/>
  <c r="V168" i="3"/>
  <c r="Y171" i="3"/>
  <c r="X171" i="3"/>
  <c r="X192" i="3" l="1"/>
  <c r="W120" i="3"/>
  <c r="U168" i="3"/>
  <c r="U144" i="3"/>
  <c r="U120" i="3"/>
  <c r="T120" i="3"/>
  <c r="S120" i="3"/>
  <c r="Z192" i="3"/>
  <c r="F10" i="4"/>
  <c r="F25" i="4"/>
  <c r="F28" i="4"/>
  <c r="F23" i="4"/>
  <c r="F15" i="4"/>
  <c r="Y192" i="3"/>
  <c r="F33" i="4"/>
  <c r="F13" i="4"/>
  <c r="F20" i="4"/>
  <c r="F12" i="4"/>
  <c r="H14" i="4"/>
  <c r="H10" i="4"/>
  <c r="H11" i="4"/>
  <c r="H22" i="4"/>
  <c r="H30" i="4"/>
  <c r="H23" i="4"/>
  <c r="H15" i="4"/>
  <c r="H20" i="4"/>
  <c r="H28" i="4"/>
  <c r="H25" i="4"/>
  <c r="H29" i="4"/>
  <c r="H32" i="4"/>
  <c r="H13" i="4"/>
  <c r="H16" i="4"/>
  <c r="H33" i="4"/>
  <c r="F32" i="4"/>
  <c r="H18" i="4"/>
  <c r="H27" i="4"/>
  <c r="H31" i="4"/>
  <c r="H21" i="4"/>
  <c r="F27" i="4"/>
  <c r="F30" i="4"/>
  <c r="H17" i="4"/>
  <c r="H12" i="4"/>
  <c r="F16" i="4"/>
  <c r="F29" i="4"/>
  <c r="H26" i="4"/>
  <c r="H24" i="4"/>
  <c r="G10" i="4" a="1"/>
  <c r="G10" i="4" s="1"/>
  <c r="F31" i="4"/>
  <c r="F11" i="4"/>
  <c r="F18" i="4"/>
  <c r="F17" i="4"/>
  <c r="F21" i="4"/>
  <c r="F14" i="4"/>
  <c r="F24" i="4"/>
  <c r="F22" i="4"/>
  <c r="F19" i="4"/>
  <c r="R120" i="3"/>
  <c r="Q120" i="3"/>
  <c r="P144" i="3"/>
  <c r="P120" i="3"/>
  <c r="AA144" i="3"/>
  <c r="V171" i="3"/>
  <c r="U171" i="3"/>
  <c r="W144" i="3" l="1"/>
  <c r="V192" i="3"/>
  <c r="U192" i="3"/>
  <c r="T144" i="3"/>
  <c r="S144" i="3"/>
  <c r="G28" i="4"/>
  <c r="G25" i="4"/>
  <c r="G32" i="4"/>
  <c r="G31" i="4"/>
  <c r="G24" i="4"/>
  <c r="G15" i="4"/>
  <c r="G30" i="4"/>
  <c r="G20" i="4"/>
  <c r="G12" i="4"/>
  <c r="G27" i="4"/>
  <c r="G19" i="4"/>
  <c r="G33" i="4"/>
  <c r="G29" i="4"/>
  <c r="G14" i="4"/>
  <c r="G21" i="4"/>
  <c r="G23" i="4"/>
  <c r="G17" i="4"/>
  <c r="G26" i="4"/>
  <c r="G22" i="4"/>
  <c r="G16" i="4"/>
  <c r="G18" i="4"/>
  <c r="G11" i="4"/>
  <c r="G13" i="4"/>
  <c r="J10" i="4" a="1"/>
  <c r="J31" i="4" s="1"/>
  <c r="R144" i="3"/>
  <c r="Q144" i="3"/>
  <c r="P171" i="3"/>
  <c r="P168" i="3"/>
  <c r="AA168" i="3"/>
  <c r="W171" i="3" l="1"/>
  <c r="W168" i="3"/>
  <c r="T168" i="3"/>
  <c r="T171" i="3"/>
  <c r="S171" i="3"/>
  <c r="S168" i="3"/>
  <c r="J11" i="4"/>
  <c r="J26" i="4"/>
  <c r="J17" i="4"/>
  <c r="J22" i="4"/>
  <c r="J32" i="4"/>
  <c r="J14" i="4"/>
  <c r="J16" i="4"/>
  <c r="J30" i="4"/>
  <c r="J29" i="4"/>
  <c r="J12" i="4"/>
  <c r="I10" i="4" a="1"/>
  <c r="I15" i="4" s="1"/>
  <c r="J19" i="4"/>
  <c r="J24" i="4"/>
  <c r="J27" i="4"/>
  <c r="J23" i="4"/>
  <c r="J21" i="4"/>
  <c r="J10" i="4"/>
  <c r="J15" i="4"/>
  <c r="J28" i="4"/>
  <c r="J33" i="4"/>
  <c r="J20" i="4"/>
  <c r="J25" i="4"/>
  <c r="J13" i="4"/>
  <c r="J18" i="4"/>
  <c r="R171" i="3"/>
  <c r="R168" i="3"/>
  <c r="Q171" i="3"/>
  <c r="Q168" i="3"/>
  <c r="P192" i="3"/>
  <c r="AA171" i="3"/>
  <c r="W192" i="3" l="1"/>
  <c r="T192" i="3"/>
  <c r="S192" i="3"/>
  <c r="AA192" i="3"/>
  <c r="I27" i="4"/>
  <c r="I26" i="4"/>
  <c r="I11" i="4"/>
  <c r="I10" i="4"/>
  <c r="I29" i="4"/>
  <c r="I30" i="4"/>
  <c r="I16" i="4"/>
  <c r="I24" i="4"/>
  <c r="I31" i="4"/>
  <c r="I14" i="4"/>
  <c r="I13" i="4"/>
  <c r="I28" i="4"/>
  <c r="I18" i="4"/>
  <c r="I23" i="4"/>
  <c r="I33" i="4"/>
  <c r="I12" i="4"/>
  <c r="I19" i="4"/>
  <c r="I22" i="4"/>
  <c r="I25" i="4"/>
  <c r="I32" i="4"/>
  <c r="I20" i="4"/>
  <c r="I17" i="4"/>
  <c r="I21" i="4"/>
  <c r="K10" i="4" a="1"/>
  <c r="K22" i="4" s="1"/>
  <c r="R192" i="3"/>
  <c r="Q192" i="3"/>
  <c r="K33" i="4" l="1"/>
  <c r="K27" i="4"/>
  <c r="K31" i="4"/>
  <c r="K29" i="4"/>
  <c r="K17" i="4"/>
  <c r="K21" i="4"/>
  <c r="K30" i="4"/>
  <c r="K15" i="4"/>
  <c r="K24" i="4"/>
  <c r="K18" i="4"/>
  <c r="K11" i="4"/>
  <c r="K25" i="4"/>
  <c r="K10" i="4"/>
  <c r="K28" i="4"/>
  <c r="K19" i="4"/>
  <c r="K12" i="4"/>
  <c r="K32" i="4"/>
  <c r="K16" i="4"/>
  <c r="K20" i="4"/>
  <c r="K23" i="4"/>
  <c r="K26" i="4"/>
  <c r="K13" i="4"/>
  <c r="K14" i="4"/>
  <c r="L10" i="4" a="1"/>
  <c r="L25" i="4" s="1"/>
  <c r="N36" i="1"/>
  <c r="L34" i="4" s="1"/>
  <c r="M36" i="1"/>
  <c r="K34" i="4" s="1"/>
  <c r="L36" i="1"/>
  <c r="J34" i="4" s="1"/>
  <c r="K36" i="1"/>
  <c r="I34" i="4" s="1"/>
  <c r="J36" i="1"/>
  <c r="I36" i="1"/>
  <c r="G34" i="4" s="1"/>
  <c r="H36" i="1"/>
  <c r="G36" i="1"/>
  <c r="N35" i="1"/>
  <c r="L34" i="2" s="1"/>
  <c r="M35" i="1"/>
  <c r="K34" i="2" s="1"/>
  <c r="K35" i="1"/>
  <c r="I34" i="2" s="1"/>
  <c r="I35" i="1"/>
  <c r="G34" i="2" s="1"/>
  <c r="H35" i="1"/>
  <c r="F34" i="2" s="1"/>
  <c r="G35" i="1"/>
  <c r="E34" i="2" s="1"/>
  <c r="L33" i="1"/>
  <c r="J33" i="1"/>
  <c r="L32" i="1"/>
  <c r="J32" i="1"/>
  <c r="J31" i="1"/>
  <c r="L30" i="1"/>
  <c r="J30" i="1"/>
  <c r="L29" i="1"/>
  <c r="J29" i="1"/>
  <c r="L28" i="1"/>
  <c r="J28" i="1"/>
  <c r="L27" i="1"/>
  <c r="J27" i="1"/>
  <c r="L26" i="1"/>
  <c r="J26" i="1"/>
  <c r="L25" i="1"/>
  <c r="J25" i="1"/>
  <c r="L24" i="1"/>
  <c r="J24" i="1"/>
  <c r="L23" i="1"/>
  <c r="J23" i="1"/>
  <c r="L22" i="1"/>
  <c r="J22" i="1"/>
  <c r="L21" i="1"/>
  <c r="J21" i="1"/>
  <c r="L20" i="1"/>
  <c r="J20" i="1"/>
  <c r="L19" i="1"/>
  <c r="J19" i="1"/>
  <c r="L18" i="1"/>
  <c r="J18" i="1"/>
  <c r="L17" i="1"/>
  <c r="J17" i="1"/>
  <c r="B15" i="1"/>
  <c r="B16" i="1" s="1"/>
  <c r="B17" i="1" s="1"/>
  <c r="B18" i="1" s="1"/>
  <c r="B19" i="1" s="1"/>
  <c r="B20" i="1" s="1"/>
  <c r="B21" i="1" s="1"/>
  <c r="B22" i="1" s="1"/>
  <c r="B23" i="1" s="1"/>
  <c r="B24" i="1" s="1"/>
  <c r="B25" i="1" s="1"/>
  <c r="B26" i="1" s="1"/>
  <c r="B27" i="1" s="1"/>
  <c r="B28" i="1" s="1"/>
  <c r="B11" i="2"/>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N78" i="1"/>
  <c r="N77" i="1"/>
  <c r="L35" i="2" s="1"/>
  <c r="H78" i="1"/>
  <c r="I78" i="1"/>
  <c r="J78" i="1"/>
  <c r="K78" i="1"/>
  <c r="L78" i="1"/>
  <c r="M78" i="1"/>
  <c r="H77" i="1"/>
  <c r="F35" i="2" s="1"/>
  <c r="I77" i="1"/>
  <c r="G35" i="2" s="1"/>
  <c r="K77" i="1"/>
  <c r="I35" i="2" s="1"/>
  <c r="M77" i="1"/>
  <c r="K35" i="2" s="1"/>
  <c r="G78" i="1"/>
  <c r="G77" i="1"/>
  <c r="E35" i="2" s="1"/>
  <c r="L14" i="4" l="1"/>
  <c r="L28" i="4"/>
  <c r="L12" i="4"/>
  <c r="L19" i="4"/>
  <c r="L20" i="4"/>
  <c r="L24" i="4"/>
  <c r="L11" i="4"/>
  <c r="L18" i="4"/>
  <c r="L22" i="4"/>
  <c r="L16" i="4"/>
  <c r="L23" i="4"/>
  <c r="L27" i="4"/>
  <c r="L21" i="4"/>
  <c r="L10" i="4"/>
  <c r="L13" i="4"/>
  <c r="L17" i="4"/>
  <c r="L26" i="4"/>
  <c r="L15" i="4"/>
  <c r="L32" i="4"/>
  <c r="L31" i="4"/>
  <c r="L30" i="4"/>
  <c r="L29" i="4"/>
  <c r="L33" i="4"/>
  <c r="J35" i="1"/>
  <c r="H34" i="2" s="1"/>
  <c r="L35" i="1"/>
  <c r="J34" i="2" s="1"/>
  <c r="B39" i="1"/>
  <c r="B29" i="1"/>
  <c r="B30" i="1" s="1"/>
  <c r="B31" i="1" s="1"/>
  <c r="B32" i="1" s="1"/>
  <c r="B33" i="1" s="1"/>
  <c r="B35" i="1" s="1"/>
  <c r="B40" i="1"/>
  <c r="L60" i="1"/>
  <c r="L61" i="1"/>
  <c r="L62" i="1"/>
  <c r="L63" i="1"/>
  <c r="L64" i="1"/>
  <c r="L65" i="1"/>
  <c r="L66" i="1"/>
  <c r="L67" i="1"/>
  <c r="L68" i="1"/>
  <c r="L69" i="1"/>
  <c r="L70" i="1"/>
  <c r="L71" i="1"/>
  <c r="L72" i="1"/>
  <c r="L73" i="1"/>
  <c r="L74" i="1"/>
  <c r="L75" i="1"/>
  <c r="L59" i="1"/>
  <c r="J60" i="1"/>
  <c r="J61" i="1"/>
  <c r="J62" i="1"/>
  <c r="J63" i="1"/>
  <c r="J64" i="1"/>
  <c r="J65" i="1"/>
  <c r="J66" i="1"/>
  <c r="J67" i="1"/>
  <c r="J68" i="1"/>
  <c r="J69" i="1"/>
  <c r="J70" i="1"/>
  <c r="J71" i="1"/>
  <c r="J72" i="1"/>
  <c r="J73" i="1"/>
  <c r="J74" i="1"/>
  <c r="J75" i="1"/>
  <c r="J59" i="1"/>
  <c r="B57" i="1"/>
  <c r="B58" i="1" s="1"/>
  <c r="B59" i="1" s="1"/>
  <c r="B60" i="1" s="1"/>
  <c r="B61" i="1" s="1"/>
  <c r="B62" i="1" s="1"/>
  <c r="B63" i="1" s="1"/>
  <c r="B64" i="1" s="1"/>
  <c r="B65" i="1" s="1"/>
  <c r="B66" i="1" s="1"/>
  <c r="B67" i="1" s="1"/>
  <c r="B68" i="1" s="1"/>
  <c r="B69" i="1" s="1"/>
  <c r="B70" i="1" s="1"/>
  <c r="B71" i="1" s="1"/>
  <c r="B36" i="1" l="1"/>
  <c r="B41" i="1"/>
  <c r="J77" i="1"/>
  <c r="H35" i="2" s="1"/>
  <c r="L77" i="1"/>
  <c r="J35" i="2" s="1"/>
  <c r="B81" i="1"/>
  <c r="B82" i="1"/>
  <c r="B72" i="1"/>
  <c r="B73" i="1" s="1"/>
  <c r="B74" i="1" s="1"/>
  <c r="B75" i="1" s="1"/>
  <c r="B77" i="1" s="1"/>
  <c r="B78" i="1" s="1"/>
  <c r="B84" i="1" s="1"/>
  <c r="B83" i="1" l="1"/>
  <c r="K131" i="3"/>
  <c r="K143" i="3" s="1"/>
  <c r="E131" i="3"/>
  <c r="E143" i="3" s="1"/>
  <c r="D131" i="3"/>
  <c r="D143" i="3" s="1"/>
  <c r="O131" i="3"/>
  <c r="O143" i="3" s="1"/>
  <c r="N131" i="3"/>
  <c r="N143" i="3" s="1"/>
  <c r="M131" i="3"/>
  <c r="M143" i="3" s="1"/>
  <c r="L131" i="3"/>
  <c r="L143" i="3" s="1"/>
  <c r="G131" i="3"/>
  <c r="G143" i="3" s="1"/>
  <c r="F131" i="3"/>
  <c r="F143" i="3" s="1"/>
  <c r="J131" i="3"/>
  <c r="J143" i="3" s="1"/>
  <c r="H131" i="3"/>
  <c r="H143" i="3" s="1"/>
  <c r="I131" i="3"/>
  <c r="I143" i="3" s="1"/>
  <c r="M119" i="3"/>
  <c r="N119" i="3"/>
  <c r="O119" i="3"/>
  <c r="D119" i="3"/>
  <c r="E119" i="3"/>
  <c r="F119" i="3"/>
  <c r="G119" i="3"/>
  <c r="H119" i="3"/>
  <c r="I119" i="3"/>
  <c r="J119" i="3"/>
  <c r="K119" i="3"/>
  <c r="L119" i="3"/>
  <c r="E83" i="3"/>
  <c r="E95" i="3" s="1"/>
  <c r="U167" i="3"/>
  <c r="U179" i="3"/>
  <c r="U191" i="3" s="1"/>
  <c r="K83" i="3"/>
  <c r="K95" i="3" s="1"/>
  <c r="G83" i="3"/>
  <c r="G95" i="3" s="1"/>
  <c r="N83" i="3"/>
  <c r="N95" i="3" s="1"/>
  <c r="N47" i="3"/>
  <c r="R47" i="3"/>
  <c r="W47" i="3"/>
  <c r="I47" i="3"/>
  <c r="O47" i="3"/>
  <c r="V47" i="3"/>
  <c r="T47" i="3"/>
  <c r="P47" i="3"/>
  <c r="V143" i="3"/>
  <c r="E47" i="3"/>
  <c r="L47" i="3"/>
  <c r="U47" i="3"/>
  <c r="J83" i="3"/>
  <c r="J95" i="3" s="1"/>
  <c r="X47" i="3"/>
  <c r="U95" i="3"/>
  <c r="Q47" i="3"/>
  <c r="H47" i="3"/>
  <c r="M47" i="3"/>
  <c r="AA47" i="3"/>
  <c r="U119" i="3"/>
  <c r="T83" i="3"/>
  <c r="T119" i="3" s="1"/>
  <c r="T95" i="3"/>
  <c r="K47" i="3"/>
  <c r="F10" i="2" s="1" a="1"/>
  <c r="F47" i="3"/>
  <c r="G47" i="3"/>
  <c r="D47" i="3"/>
  <c r="V83" i="3"/>
  <c r="V95" i="3" s="1"/>
  <c r="V119" i="3"/>
  <c r="V131" i="3"/>
  <c r="V167" i="3"/>
  <c r="V179" i="3"/>
  <c r="V191" i="3" s="1"/>
  <c r="R83" i="3"/>
  <c r="R95" i="3" s="1"/>
  <c r="R131" i="3"/>
  <c r="Z47" i="3"/>
  <c r="Q83" i="3"/>
  <c r="Q95" i="3" s="1"/>
  <c r="Q131" i="3"/>
  <c r="Y47" i="3"/>
  <c r="S47" i="3"/>
  <c r="J47" i="3"/>
  <c r="O83" i="3"/>
  <c r="O95" i="3" s="1"/>
  <c r="Y83" i="3"/>
  <c r="Y95" i="3" s="1"/>
  <c r="Y119" i="3"/>
  <c r="Y131" i="3"/>
  <c r="Y167" i="3" s="1"/>
  <c r="H59" i="3"/>
  <c r="H83" i="3" s="1"/>
  <c r="H95" i="3" s="1"/>
  <c r="H71" i="3"/>
  <c r="T59" i="3"/>
  <c r="T71" i="3"/>
  <c r="S59" i="3"/>
  <c r="S83" i="3" s="1"/>
  <c r="S95" i="3" s="1"/>
  <c r="S71" i="3"/>
  <c r="G59" i="3"/>
  <c r="G71" i="3"/>
  <c r="R59" i="3"/>
  <c r="R71" i="3"/>
  <c r="F59" i="3"/>
  <c r="F83" i="3" s="1"/>
  <c r="F95" i="3" s="1"/>
  <c r="F71" i="3"/>
  <c r="Q59" i="3"/>
  <c r="Q71" i="3"/>
  <c r="E59" i="3"/>
  <c r="E71" i="3"/>
  <c r="P59" i="3"/>
  <c r="P83" i="3" s="1"/>
  <c r="P95" i="3" s="1"/>
  <c r="P71" i="3"/>
  <c r="D59" i="3"/>
  <c r="D83" i="3" s="1"/>
  <c r="D95" i="3" s="1"/>
  <c r="D71" i="3"/>
  <c r="AA59" i="3"/>
  <c r="AA83" i="3" s="1"/>
  <c r="AA71" i="3"/>
  <c r="O59" i="3"/>
  <c r="O71" i="3"/>
  <c r="Z59" i="3"/>
  <c r="Z83" i="3" s="1"/>
  <c r="Z71" i="3"/>
  <c r="N59" i="3"/>
  <c r="N71" i="3"/>
  <c r="Y59" i="3"/>
  <c r="Y71" i="3"/>
  <c r="M59" i="3"/>
  <c r="M83" i="3" s="1"/>
  <c r="M95" i="3" s="1"/>
  <c r="M71" i="3"/>
  <c r="X59" i="3"/>
  <c r="X83" i="3" s="1"/>
  <c r="X71" i="3"/>
  <c r="L59" i="3"/>
  <c r="L83" i="3" s="1"/>
  <c r="L95" i="3" s="1"/>
  <c r="L71" i="3"/>
  <c r="W59" i="3"/>
  <c r="W83" i="3" s="1"/>
  <c r="W71" i="3"/>
  <c r="K59" i="3"/>
  <c r="K71" i="3"/>
  <c r="V59" i="3"/>
  <c r="V71" i="3"/>
  <c r="J59" i="3"/>
  <c r="J71" i="3"/>
  <c r="U59" i="3"/>
  <c r="U83" i="3" s="1"/>
  <c r="U131" i="3" s="1"/>
  <c r="U143" i="3" s="1"/>
  <c r="U71" i="3"/>
  <c r="I59" i="3"/>
  <c r="I83" i="3" s="1"/>
  <c r="I95" i="3" s="1"/>
  <c r="I71" i="3"/>
  <c r="X95" i="3" l="1"/>
  <c r="AA95" i="3"/>
  <c r="Q143" i="3"/>
  <c r="F33" i="2"/>
  <c r="F15" i="2"/>
  <c r="F30" i="2"/>
  <c r="F10" i="2"/>
  <c r="F21" i="2"/>
  <c r="F22" i="2"/>
  <c r="F20" i="2"/>
  <c r="F29" i="2"/>
  <c r="F31" i="2"/>
  <c r="F12" i="2"/>
  <c r="F11" i="2"/>
  <c r="F19" i="2"/>
  <c r="F25" i="2"/>
  <c r="F14" i="2"/>
  <c r="F28" i="2"/>
  <c r="F17" i="2"/>
  <c r="F27" i="2"/>
  <c r="F23" i="2"/>
  <c r="F16" i="2"/>
  <c r="F13" i="2"/>
  <c r="F32" i="2"/>
  <c r="F24" i="2"/>
  <c r="F26" i="2"/>
  <c r="F18" i="2"/>
  <c r="R143" i="3"/>
  <c r="Z95" i="3"/>
  <c r="W131" i="3"/>
  <c r="W119" i="3"/>
  <c r="Y179" i="3"/>
  <c r="Y191" i="3" s="1"/>
  <c r="T131" i="3"/>
  <c r="R119" i="3"/>
  <c r="H10" i="2" a="1"/>
  <c r="W95" i="3"/>
  <c r="Q119" i="3"/>
  <c r="Y143" i="3"/>
  <c r="G10" i="2" l="1" a="1"/>
  <c r="G13" i="2" s="1"/>
  <c r="W143" i="3"/>
  <c r="S131" i="3"/>
  <c r="S119" i="3"/>
  <c r="Z119" i="3"/>
  <c r="Z131" i="3"/>
  <c r="P119" i="3"/>
  <c r="P131" i="3"/>
  <c r="R179" i="3"/>
  <c r="R191" i="3" s="1"/>
  <c r="R167" i="3"/>
  <c r="Q167" i="3"/>
  <c r="Q179" i="3"/>
  <c r="Q191" i="3" s="1"/>
  <c r="H12" i="2"/>
  <c r="H15" i="2"/>
  <c r="H17" i="2"/>
  <c r="H10" i="2"/>
  <c r="H31" i="2"/>
  <c r="H24" i="2"/>
  <c r="H28" i="2"/>
  <c r="H18" i="2"/>
  <c r="H22" i="2"/>
  <c r="H13" i="2"/>
  <c r="H21" i="2"/>
  <c r="H33" i="2"/>
  <c r="H20" i="2"/>
  <c r="H25" i="2"/>
  <c r="H30" i="2"/>
  <c r="H16" i="2"/>
  <c r="H23" i="2"/>
  <c r="H14" i="2"/>
  <c r="H11" i="2"/>
  <c r="H29" i="2"/>
  <c r="H19" i="2"/>
  <c r="H32" i="2"/>
  <c r="H27" i="2"/>
  <c r="H26" i="2"/>
  <c r="AA119" i="3"/>
  <c r="AA131" i="3"/>
  <c r="T143" i="3"/>
  <c r="X131" i="3"/>
  <c r="X119" i="3"/>
  <c r="G22" i="2" l="1"/>
  <c r="G30" i="2"/>
  <c r="G17" i="2"/>
  <c r="G19" i="2"/>
  <c r="G20" i="2"/>
  <c r="G28" i="2"/>
  <c r="G11" i="2"/>
  <c r="G23" i="2"/>
  <c r="G10" i="2"/>
  <c r="G18" i="2"/>
  <c r="G14" i="2"/>
  <c r="G21" i="2"/>
  <c r="G33" i="2"/>
  <c r="G27" i="2"/>
  <c r="G15" i="2"/>
  <c r="G32" i="2"/>
  <c r="G12" i="2"/>
  <c r="G31" i="2"/>
  <c r="G29" i="2"/>
  <c r="G25" i="2"/>
  <c r="G16" i="2"/>
  <c r="G26" i="2"/>
  <c r="G24" i="2"/>
  <c r="J10" i="2" a="1"/>
  <c r="J30" i="2" s="1"/>
  <c r="P143" i="3"/>
  <c r="Z143" i="3"/>
  <c r="X143" i="3"/>
  <c r="T179" i="3"/>
  <c r="T191" i="3" s="1"/>
  <c r="T167" i="3"/>
  <c r="S143" i="3"/>
  <c r="AA143" i="3"/>
  <c r="W167" i="3"/>
  <c r="W179" i="3"/>
  <c r="W191" i="3" s="1"/>
  <c r="J11" i="2" l="1"/>
  <c r="J27" i="2"/>
  <c r="J13" i="2"/>
  <c r="J17" i="2"/>
  <c r="J16" i="2"/>
  <c r="J14" i="2"/>
  <c r="J21" i="2"/>
  <c r="J12" i="2"/>
  <c r="J19" i="2"/>
  <c r="J18" i="2"/>
  <c r="J10" i="2"/>
  <c r="J20" i="2"/>
  <c r="J15" i="2"/>
  <c r="J31" i="2"/>
  <c r="J28" i="2"/>
  <c r="J26" i="2"/>
  <c r="J24" i="2"/>
  <c r="J29" i="2"/>
  <c r="J23" i="2"/>
  <c r="J22" i="2"/>
  <c r="J33" i="2"/>
  <c r="I10" i="2" a="1"/>
  <c r="I25" i="2" s="1"/>
  <c r="J25" i="2"/>
  <c r="J32" i="2"/>
  <c r="AA167" i="3"/>
  <c r="AA179" i="3"/>
  <c r="AA191" i="3" s="1"/>
  <c r="S179" i="3"/>
  <c r="S191" i="3" s="1"/>
  <c r="S167" i="3"/>
  <c r="X167" i="3"/>
  <c r="X179" i="3"/>
  <c r="X191" i="3" s="1"/>
  <c r="Z167" i="3"/>
  <c r="Z179" i="3"/>
  <c r="Z191" i="3" s="1"/>
  <c r="P179" i="3"/>
  <c r="P191" i="3" s="1"/>
  <c r="P167" i="3"/>
  <c r="K10" i="2" l="1" a="1"/>
  <c r="K30" i="2" s="1"/>
  <c r="L10" i="2" a="1"/>
  <c r="I10" i="2"/>
  <c r="I21" i="2"/>
  <c r="I12" i="2"/>
  <c r="I17" i="2"/>
  <c r="I16" i="2"/>
  <c r="I20" i="2"/>
  <c r="I13" i="2"/>
  <c r="I14" i="2"/>
  <c r="I15" i="2"/>
  <c r="I19" i="2"/>
  <c r="I11" i="2"/>
  <c r="I27" i="2"/>
  <c r="I18" i="2"/>
  <c r="I28" i="2"/>
  <c r="I24" i="2"/>
  <c r="I31" i="2"/>
  <c r="I23" i="2"/>
  <c r="I26" i="2"/>
  <c r="I29" i="2"/>
  <c r="I22" i="2"/>
  <c r="I32" i="2"/>
  <c r="I30" i="2"/>
  <c r="I33" i="2"/>
  <c r="K25" i="2" l="1"/>
  <c r="K32" i="2"/>
  <c r="L17" i="2"/>
  <c r="L10" i="2"/>
  <c r="L21" i="2"/>
  <c r="L20" i="2"/>
  <c r="L16" i="2"/>
  <c r="L18" i="2"/>
  <c r="L13" i="2"/>
  <c r="L12" i="2"/>
  <c r="L19" i="2"/>
  <c r="L14" i="2"/>
  <c r="L15" i="2"/>
  <c r="L11" i="2"/>
  <c r="L28" i="2"/>
  <c r="L27" i="2"/>
  <c r="L31" i="2"/>
  <c r="L23" i="2"/>
  <c r="L24" i="2"/>
  <c r="L29" i="2"/>
  <c r="L26" i="2"/>
  <c r="L30" i="2"/>
  <c r="L22" i="2"/>
  <c r="K21" i="2"/>
  <c r="K12" i="2"/>
  <c r="K20" i="2"/>
  <c r="K11" i="2"/>
  <c r="K13" i="2"/>
  <c r="K28" i="2"/>
  <c r="K16" i="2"/>
  <c r="K18" i="2"/>
  <c r="K19" i="2"/>
  <c r="K17" i="2"/>
  <c r="K15" i="2"/>
  <c r="K10" i="2"/>
  <c r="K14" i="2"/>
  <c r="K27" i="2"/>
  <c r="K31" i="2"/>
  <c r="K23" i="2"/>
  <c r="K24" i="2"/>
  <c r="K29" i="2"/>
  <c r="K26" i="2"/>
  <c r="K22" i="2"/>
  <c r="L32" i="2"/>
  <c r="K33" i="2"/>
  <c r="L33" i="2"/>
  <c r="L25" i="2"/>
</calcChain>
</file>

<file path=xl/sharedStrings.xml><?xml version="1.0" encoding="utf-8"?>
<sst xmlns="http://schemas.openxmlformats.org/spreadsheetml/2006/main" count="1090" uniqueCount="127">
  <si>
    <t>Rhode Island Energy: Renewable Net Metering Credit</t>
  </si>
  <si>
    <t>Historical Values (Cents Per kWh)</t>
  </si>
  <si>
    <t>By Rate Class and Last Resort Service (LRS) Type</t>
  </si>
  <si>
    <t>(A)</t>
  </si>
  <si>
    <t>(B)</t>
  </si>
  <si>
    <t>(C)</t>
  </si>
  <si>
    <t>(D)</t>
  </si>
  <si>
    <t>(E)</t>
  </si>
  <si>
    <t>(F)</t>
  </si>
  <si>
    <t>(G)</t>
  </si>
  <si>
    <t>(H)</t>
  </si>
  <si>
    <t>(I)</t>
  </si>
  <si>
    <t>(J)</t>
  </si>
  <si>
    <t>Year</t>
  </si>
  <si>
    <t>Month</t>
  </si>
  <si>
    <t>A-16 (Fixed LRS)</t>
  </si>
  <si>
    <t>A-60 (Fixed LRS)</t>
  </si>
  <si>
    <t>C-06 (Variable LRS)</t>
  </si>
  <si>
    <t>C-06 (Fixed LRS)</t>
  </si>
  <si>
    <t>G-02 (Variable LRS)</t>
  </si>
  <si>
    <t>G-02 (Fixed LRS)</t>
  </si>
  <si>
    <t>G-32 (Variable LRS)</t>
  </si>
  <si>
    <t>B-32 (Variable LRS)</t>
  </si>
  <si>
    <t>January</t>
  </si>
  <si>
    <t>February</t>
  </si>
  <si>
    <t>March</t>
  </si>
  <si>
    <t>April</t>
  </si>
  <si>
    <t>May</t>
  </si>
  <si>
    <t>June</t>
  </si>
  <si>
    <t>July</t>
  </si>
  <si>
    <t>August</t>
  </si>
  <si>
    <t>September</t>
  </si>
  <si>
    <t>October</t>
  </si>
  <si>
    <t>November</t>
  </si>
  <si>
    <t>December</t>
  </si>
  <si>
    <t>Rhode Island Energy: Excess Renewable Net Metering Credit</t>
  </si>
  <si>
    <t>JANUARY 2024</t>
  </si>
  <si>
    <t>R.I.P.U.C. Tariff No. 2095</t>
  </si>
  <si>
    <t>Addendum</t>
  </si>
  <si>
    <t>Page 1 of 1</t>
  </si>
  <si>
    <t>Addendum to R.I.P.U.C. Tariff No. 2095: Renewable Net Metering Credit and Excess Renewable Net Metering Credit by Rate Class and Last Resort Service (LRS) Type</t>
  </si>
  <si>
    <t>(Cents Per kWh)</t>
  </si>
  <si>
    <t>(K)</t>
  </si>
  <si>
    <t>(L)</t>
  </si>
  <si>
    <t>Rate Component</t>
  </si>
  <si>
    <t>Charge Type</t>
  </si>
  <si>
    <t>Tariff</t>
  </si>
  <si>
    <t>Effective Date</t>
  </si>
  <si>
    <t>Last Resort Service Base Charge</t>
  </si>
  <si>
    <t>Last Resort Service (LRS)</t>
  </si>
  <si>
    <t>R.I.P.U.C. 2096</t>
  </si>
  <si>
    <t>Last Resort Service Adjustment Factor</t>
  </si>
  <si>
    <t>Last Resort Service Admin. Cost Factor</t>
  </si>
  <si>
    <t>Distribution kWh Charge</t>
  </si>
  <si>
    <t>Distribution</t>
  </si>
  <si>
    <t>R.I.P.U.C. 2095</t>
  </si>
  <si>
    <t>Operating and Maintenance Expense Charge</t>
  </si>
  <si>
    <t>O&amp;M Reconciliation Factor</t>
  </si>
  <si>
    <t>CapEx Factor Charge</t>
  </si>
  <si>
    <t>CapEx Reconciliation Factor</t>
  </si>
  <si>
    <t>RDM Adj. Factor</t>
  </si>
  <si>
    <t>Pension Adjustment Factor</t>
  </si>
  <si>
    <t>Storm Fund Replenishment Factor</t>
  </si>
  <si>
    <t>Arrearage Management Adjustment Factor</t>
  </si>
  <si>
    <t>Low-Income Discount Recovery Factor</t>
  </si>
  <si>
    <t>Performance Incentive Factor</t>
  </si>
  <si>
    <t>Base Transmission Charge</t>
  </si>
  <si>
    <t>Transmission</t>
  </si>
  <si>
    <t>Transmission Adjustment</t>
  </si>
  <si>
    <t>Transmission Uncollectible Factor</t>
  </si>
  <si>
    <t>Base Transition Charge</t>
  </si>
  <si>
    <t>Transition</t>
  </si>
  <si>
    <t>Transition Charge Adjustment</t>
  </si>
  <si>
    <t>Renewable Net Metering Credit</t>
  </si>
  <si>
    <t>Excess Renewable Net Metering Credit</t>
  </si>
  <si>
    <t>Notes:</t>
  </si>
  <si>
    <t>Per R.I.P.U.C. Docket No. 23-03-EL, the Last Resort Service Adjustment Factor effective 4/1/2023 is applicable to all retail delivery customers in anticipation of approved scheduled municipal aggregations. Consequently, the Last Resort Service Adjustment Factor is currently shown as a charge in the distribution tariff (R.I.P.U.C. 2095) and as a zero value on the Last Resort Service tariff (R.I.P.U.C. 2096), since it currently applies to all customers and not just customers who receive Last Resort Service.</t>
  </si>
  <si>
    <t>See Note (2).</t>
  </si>
  <si>
    <t>= - SUM[(1):(20)]; note that the Renewable Net Metering Credit is described as "Renewable Gen Credit" on customer bills.</t>
  </si>
  <si>
    <t>FEBRUARY 2024</t>
  </si>
  <si>
    <t>= - SUM[(1):(3)]</t>
  </si>
  <si>
    <t>Group</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</si>
  <si>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</si>
  <si>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</si>
  <si>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</si>
  <si>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</si>
  <si>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</si>
  <si>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</si>
  <si>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</si>
  <si>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</si>
  <si>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</si>
  <si>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</si>
  <si>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</si>
  <si>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</si>
  <si>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</si>
  <si>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</si>
  <si>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</si>
  <si>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</si>
  <si>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</si>
  <si>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</si>
  <si>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</si>
  <si>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</si>
  <si>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</si>
  <si>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</si>
  <si>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</si>
  <si>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</si>
  <si>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 xml:space="preserve"> $                       -  </t>
  </si>
  <si>
    <t xml:space="preserve"> $                             -  </t>
  </si>
  <si>
    <t xml:space="preserve"> $                            -  </t>
  </si>
  <si>
    <t xml:space="preserve"> $                -  </t>
  </si>
  <si>
    <t xml:space="preserve"> $               -  </t>
  </si>
  <si>
    <t xml:space="preserve"> $                     -  </t>
  </si>
  <si>
    <t xml:space="preserve"> $                              -  </t>
  </si>
  <si>
    <t xml:space="preserve"> $                      -  </t>
  </si>
  <si>
    <t xml:space="preserve"> $                         -  </t>
  </si>
  <si>
    <t xml:space="preserve"> $                   -  </t>
  </si>
  <si>
    <r>
      <t xml:space="preserve">For the Month of </t>
    </r>
    <r>
      <rPr>
        <b/>
        <i/>
        <u/>
        <sz val="16"/>
        <rFont val="Aptos Narrow"/>
        <family val="2"/>
        <scheme val="minor"/>
      </rPr>
      <t>JANUARY 2024</t>
    </r>
  </si>
  <si>
    <r>
      <rPr>
        <b/>
        <u/>
        <sz val="12"/>
        <rFont val="Aptos Narrow"/>
        <family val="2"/>
        <scheme val="minor"/>
      </rPr>
      <t>Note 1</t>
    </r>
    <r>
      <rPr>
        <b/>
        <sz val="12"/>
        <rFont val="Aptos Narrow"/>
        <family val="2"/>
        <scheme val="minor"/>
      </rPr>
      <t>: An Eligible Credit Recipient (i.e., a Net Metering Customer whose electric service account or accounts receive Net Metering Credits from a Community Remote Net Metering System) receives applicable credit values determined by the rate class assigned to the Community Remote Net Metering System and not their own rate class (i.e., the rate class of the Eligible Credit Recipient).</t>
    </r>
  </si>
  <si>
    <r>
      <rPr>
        <b/>
        <u/>
        <sz val="12"/>
        <rFont val="Aptos Narrow"/>
        <family val="2"/>
        <scheme val="minor"/>
      </rPr>
      <t>Note 2</t>
    </r>
    <r>
      <rPr>
        <b/>
        <sz val="12"/>
        <rFont val="Aptos Narrow"/>
        <family val="2"/>
        <scheme val="minor"/>
      </rPr>
      <t>: Community Remote Net Metering Systems typically receive service under rate class C-06 with fixed Last Resort Service (LRS) and, consequently, the credits received by Eligible Credit Recipients are calculated on that basis. Eligible Credit Recipients should, however, confirm the rate class of their Community Remote Net Metering System(s) with their Net Metering Service Provider(s).</t>
    </r>
  </si>
  <si>
    <r>
      <t xml:space="preserve">For the Month of </t>
    </r>
    <r>
      <rPr>
        <b/>
        <i/>
        <u/>
        <sz val="16"/>
        <rFont val="Aptos Narrow"/>
        <family val="2"/>
        <scheme val="minor"/>
      </rPr>
      <t>FEBRUARY 2024</t>
    </r>
  </si>
  <si>
    <t>MARCH 2024</t>
  </si>
  <si>
    <r>
      <t xml:space="preserve">For the Month of </t>
    </r>
    <r>
      <rPr>
        <b/>
        <i/>
        <u/>
        <sz val="16"/>
        <rFont val="Aptos Narrow"/>
        <family val="2"/>
        <scheme val="minor"/>
      </rPr>
      <t>MARCH 2024</t>
    </r>
  </si>
  <si>
    <r>
      <t xml:space="preserve">For the Month of </t>
    </r>
    <r>
      <rPr>
        <b/>
        <i/>
        <u/>
        <sz val="16"/>
        <rFont val="Aptos Narrow"/>
        <family val="2"/>
        <scheme val="minor"/>
      </rPr>
      <t>APRIL 2024</t>
    </r>
  </si>
  <si>
    <t>January 2022 - April 2024</t>
  </si>
  <si>
    <t>Per R.I.P.U.C. Docket No. 24-07-EL, the Last Resort Service Adjustment Factor applicable only to LRS customers is set to zero, effective April 1, 2024.</t>
  </si>
  <si>
    <t>Per R.I.P.U.C. Docket No. 24-07-EL, the Last Resort Service Adjustment Factor applicable to all customers is set to zero, effective April 1, 2024.</t>
  </si>
  <si>
    <t>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</si>
</sst>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_);\(0\)"/>
    <numFmt numFmtId="165" formatCode="_(&quot;$&quot;* #,##0.00000_);_(&quot;$&quot;* \(#,##0.00000\);_(&quot;$&quot;* &quot;-&quot;??_);_(@_)"/>
  </numFmts>
  <fonts count="13"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1"/>
      <name val="Aptos Narrow"/>
      <family val="2"/>
      <scheme val="minor"/>
    </font>
    <font>
      <sz val="11"/>
      <name val="Aptos Narrow"/>
      <family val="2"/>
      <scheme val="minor"/>
    </font>
    <font>
      <b/>
      <sz val="11"/>
      <name val="Aptos Narrow"/>
      <family val="2"/>
      <scheme val="minor"/>
    </font>
    <font>
      <b/>
      <sz val="17"/>
      <name val="Aptos Narrow"/>
      <family val="2"/>
      <scheme val="minor"/>
    </font>
    <font>
      <b/>
      <sz val="16"/>
      <name val="Aptos Narrow"/>
      <family val="2"/>
      <scheme val="minor"/>
    </font>
    <font>
      <b/>
      <i/>
      <u/>
      <sz val="16"/>
      <name val="Aptos Narrow"/>
      <family val="2"/>
      <scheme val="minor"/>
    </font>
    <font>
      <b/>
      <sz val="12"/>
      <name val="Aptos Narrow"/>
      <family val="2"/>
      <scheme val="minor"/>
    </font>
    <font>
      <b/>
      <u/>
      <sz val="12"/>
      <name val="Aptos Narrow"/>
      <family val="2"/>
      <scheme val="minor"/>
    </font>
    <font>
      <b/>
      <u/>
      <sz val="11"/>
      <name val="Aptos Narrow"/>
      <family val="2"/>
      <scheme val="minor"/>
    </font>
    <font>
      <sz val="8"/>
      <name val="Aptos Narrow"/>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7">
    <xf numFmtId="0" fontId="0" fillId="0" borderId="0" xfId="0"/>
    <xf numFmtId="0" fontId="1" fillId="2" borderId="1" xfId="0" applyFont="1" applyFill="1" applyBorder="1" applyAlignment="1">
      <alignment horizontal="center"/>
    </xf>
    <xf numFmtId="0" fontId="0" fillId="2" borderId="0" xfId="0" applyFill="1"/>
    <xf numFmtId="164" fontId="1" fillId="2" borderId="0" xfId="0" applyNumberFormat="1" applyFont="1" applyFill="1"/>
    <xf numFmtId="0" fontId="0" fillId="2" borderId="1" xfId="0" applyFill="1" applyBorder="1" applyAlignment="1">
      <alignment horizontal="center"/>
    </xf>
    <xf numFmtId="0" fontId="0" fillId="2" borderId="0" xfId="0" applyFill="1" applyAlignment="1">
      <alignment horizontal="center"/>
    </xf>
    <xf numFmtId="165" fontId="0" fillId="2" borderId="1" xfId="1" applyNumberFormat="1" applyFont="1" applyFill="1" applyBorder="1"/>
    <xf numFmtId="0" fontId="1" fillId="2" borderId="0" xfId="0" applyFont="1" applyFill="1" applyAlignment="1">
      <alignment horizontal="center"/>
    </xf>
    <xf numFmtId="0" fontId="2" fillId="2" borderId="0" xfId="0" applyFont="1" applyFill="1" applyAlignment="1">
      <alignment horizontal="left"/>
    </xf>
    <xf numFmtId="165" fontId="4" fillId="2" borderId="1" xfId="1" applyNumberFormat="1" applyFont="1" applyFill="1" applyBorder="1"/>
    <xf numFmtId="0" fontId="5" fillId="2" borderId="1" xfId="0" applyFont="1" applyFill="1" applyBorder="1" applyAlignment="1">
      <alignment horizontal="center"/>
    </xf>
    <xf numFmtId="0" fontId="4" fillId="2" borderId="0" xfId="0" applyFont="1" applyFill="1"/>
    <xf numFmtId="0" fontId="4" fillId="2" borderId="1" xfId="0" applyFont="1" applyFill="1" applyBorder="1"/>
    <xf numFmtId="0" fontId="4" fillId="2" borderId="1" xfId="0" applyFont="1" applyFill="1" applyBorder="1" applyAlignment="1">
      <alignment wrapText="1"/>
    </xf>
    <xf numFmtId="165" fontId="5" fillId="2" borderId="1" xfId="1" applyNumberFormat="1" applyFont="1" applyFill="1" applyBorder="1"/>
    <xf numFmtId="165" fontId="4" fillId="2" borderId="1" xfId="1" applyNumberFormat="1" applyFont="1" applyFill="1" applyBorder="1" applyAlignment="1">
      <alignment wrapText="1"/>
    </xf>
    <xf numFmtId="17" fontId="4" fillId="2" borderId="5" xfId="0" quotePrefix="1" applyNumberFormat="1" applyFont="1" applyFill="1" applyBorder="1" applyAlignment="1">
      <alignment horizontal="center"/>
    </xf>
    <xf numFmtId="164" fontId="5" fillId="2" borderId="0" xfId="0" applyNumberFormat="1" applyFont="1" applyFill="1"/>
    <xf numFmtId="0" fontId="4" fillId="2" borderId="0" xfId="0" applyFont="1" applyFill="1" applyAlignment="1">
      <alignment horizontal="center"/>
    </xf>
    <xf numFmtId="0" fontId="5" fillId="2" borderId="0" xfId="0" applyFont="1" applyFill="1" applyAlignment="1">
      <alignment horizontal="right"/>
    </xf>
    <xf numFmtId="0" fontId="6" fillId="2" borderId="0" xfId="0" applyFont="1" applyFill="1"/>
    <xf numFmtId="0" fontId="7" fillId="2" borderId="0" xfId="0" applyFont="1" applyFill="1"/>
    <xf numFmtId="17" fontId="5" fillId="2" borderId="0" xfId="0" quotePrefix="1" applyNumberFormat="1" applyFont="1" applyFill="1" applyAlignment="1">
      <alignment horizontal="right"/>
    </xf>
    <xf numFmtId="0" fontId="5" fillId="2" borderId="0" xfId="0" applyFont="1" applyFill="1" applyAlignment="1">
      <alignment horizontal="center"/>
    </xf>
    <xf numFmtId="164" fontId="5" fillId="2" borderId="0" xfId="0" applyNumberFormat="1" applyFont="1" applyFill="1" applyAlignment="1">
      <alignment horizontal="center"/>
    </xf>
    <xf numFmtId="0" fontId="4" fillId="2" borderId="1" xfId="0" applyFont="1" applyFill="1" applyBorder="1" applyAlignment="1">
      <alignment horizontal="center"/>
    </xf>
    <xf numFmtId="14" fontId="4" fillId="2" borderId="1" xfId="0" applyNumberFormat="1" applyFont="1" applyFill="1" applyBorder="1" applyAlignment="1">
      <alignment horizontal="center"/>
    </xf>
    <xf numFmtId="165" fontId="4" fillId="2" borderId="0" xfId="1" applyNumberFormat="1" applyFont="1" applyFill="1"/>
    <xf numFmtId="0" fontId="11" fillId="2" borderId="0" xfId="0" applyFont="1" applyFill="1"/>
    <xf numFmtId="164" fontId="5" fillId="2" borderId="0" xfId="0" applyNumberFormat="1" applyFont="1" applyFill="1" applyAlignment="1">
      <alignment vertical="top"/>
    </xf>
    <xf numFmtId="0" fontId="4" fillId="2" borderId="0" xfId="0" quotePrefix="1" applyFont="1" applyFill="1"/>
    <xf numFmtId="0" fontId="9" fillId="2" borderId="0" xfId="0" applyFont="1" applyFill="1" applyAlignment="1">
      <alignment horizontal="left" vertical="top"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4" fillId="2" borderId="0" xfId="0" applyFont="1" applyFill="1" applyAlignment="1">
      <alignment horizontal="left" vertical="top" wrapText="1"/>
    </xf>
    <xf numFmtId="0" fontId="5" fillId="2" borderId="1"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61B87-14F5-4EAF-84E2-17243345F1F5}">
  <sheetPr>
    <pageSetUpPr fitToPage="1"/>
  </sheetPr>
  <dimension ref="B3:L37"/>
  <sheetViews>
    <sheetView tabSelected="1" view="pageBreakPreview" zoomScale="90" zoomScaleNormal="100" zoomScaleSheetLayoutView="90" workbookViewId="0">
      <selection activeCell="R30" sqref="R30"/>
    </sheetView>
  </sheetViews>
  <sheetFormatPr defaultColWidth="9.140625" defaultRowHeight="15" x14ac:dyDescent="0.25"/>
  <cols>
    <col min="1" max="1" width="4" style="2" customWidth="1"/>
    <col min="2" max="2" width="6.85546875" style="3" bestFit="1" customWidth="1"/>
    <col min="3" max="3" width="10" style="5" customWidth="1"/>
    <col min="4" max="4" width="12.28515625" style="5" bestFit="1" customWidth="1"/>
    <col min="5" max="5" width="22.5703125" style="2" bestFit="1" customWidth="1"/>
    <col min="6" max="6" width="23" style="2" bestFit="1" customWidth="1"/>
    <col min="7" max="7" width="26.5703125" style="2" bestFit="1" customWidth="1"/>
    <col min="8" max="8" width="23" style="2" bestFit="1" customWidth="1"/>
    <col min="9" max="9" width="26.5703125" style="2" bestFit="1" customWidth="1"/>
    <col min="10" max="10" width="23" style="2" bestFit="1" customWidth="1"/>
    <col min="11" max="12" width="26.5703125" style="2" bestFit="1" customWidth="1"/>
    <col min="13" max="16384" width="9.140625" style="2"/>
  </cols>
  <sheetData>
    <row r="3" spans="2:12" ht="21" x14ac:dyDescent="0.35">
      <c r="C3" s="8" t="s">
        <v>0</v>
      </c>
    </row>
    <row r="4" spans="2:12" ht="21" x14ac:dyDescent="0.35">
      <c r="C4" s="8" t="s">
        <v>1</v>
      </c>
    </row>
    <row r="5" spans="2:12" ht="21" x14ac:dyDescent="0.35">
      <c r="C5" s="8" t="s">
        <v>2</v>
      </c>
    </row>
    <row r="6" spans="2:12" ht="21" x14ac:dyDescent="0.35">
      <c r="C6" s="8" t="s">
        <v>123</v>
      </c>
    </row>
    <row r="8" spans="2:12" x14ac:dyDescent="0.25">
      <c r="C8" s="7" t="s">
        <v>3</v>
      </c>
      <c r="D8" s="7" t="s">
        <v>4</v>
      </c>
      <c r="E8" s="7" t="s">
        <v>5</v>
      </c>
      <c r="F8" s="7" t="s">
        <v>6</v>
      </c>
      <c r="G8" s="7" t="s">
        <v>7</v>
      </c>
      <c r="H8" s="7" t="s">
        <v>8</v>
      </c>
      <c r="I8" s="7" t="s">
        <v>9</v>
      </c>
      <c r="J8" s="7" t="s">
        <v>10</v>
      </c>
      <c r="K8" s="7" t="s">
        <v>11</v>
      </c>
      <c r="L8" s="7" t="s">
        <v>12</v>
      </c>
    </row>
    <row r="9" spans="2:12" x14ac:dyDescent="0.25">
      <c r="C9" s="1" t="s">
        <v>13</v>
      </c>
      <c r="D9" s="1" t="s">
        <v>14</v>
      </c>
      <c r="E9" s="1" t="s">
        <v>15</v>
      </c>
      <c r="F9" s="1" t="s">
        <v>16</v>
      </c>
      <c r="G9" s="1" t="s">
        <v>17</v>
      </c>
      <c r="H9" s="1" t="s">
        <v>18</v>
      </c>
      <c r="I9" s="1" t="s">
        <v>19</v>
      </c>
      <c r="J9" s="1" t="s">
        <v>20</v>
      </c>
      <c r="K9" s="1" t="s">
        <v>21</v>
      </c>
      <c r="L9" s="1" t="s">
        <v>22</v>
      </c>
    </row>
    <row r="10" spans="2:12" x14ac:dyDescent="0.25">
      <c r="B10" s="3">
        <v>-1</v>
      </c>
      <c r="C10" s="4">
        <v>2022</v>
      </c>
      <c r="D10" s="4" t="s">
        <v>23</v>
      </c>
      <c r="E10" s="6">
        <f t="array" ref="E10:E33">TRANSPOSE('4. Detail - 2022 to 2023'!D23:AA23)</f>
        <v>-0.19345000000000004</v>
      </c>
      <c r="F10" s="6">
        <f t="array" ref="F10:F33">TRANSPOSE('4. Detail - 2022 to 2023'!D47:AA47)</f>
        <v>-0.19149000000000002</v>
      </c>
      <c r="G10" s="6">
        <f t="array" ref="G10:G33">TRANSPOSE('4. Detail - 2022 to 2023'!D95:AA95)</f>
        <v>-0.19496000000000005</v>
      </c>
      <c r="H10" s="6">
        <f t="array" ref="H10:H33">TRANSPOSE('4. Detail - 2022 to 2023'!D71:AA71)</f>
        <v>-0.18286000000000005</v>
      </c>
      <c r="I10" s="6">
        <f t="array" ref="I10:I33">TRANSPOSE('4. Detail - 2022 to 2023'!D143:AA143)</f>
        <v>-0.12904000000000002</v>
      </c>
      <c r="J10" s="6">
        <f t="array" ref="J10:J33">TRANSPOSE('4. Detail - 2022 to 2023'!D119:AA119)</f>
        <v>-0.11693999999999999</v>
      </c>
      <c r="K10" s="6">
        <f t="array" ref="K10:K33">TRANSPOSE('4. Detail - 2022 to 2023'!D167:AA167)</f>
        <v>-0.25692000000000004</v>
      </c>
      <c r="L10" s="6">
        <f t="array" ref="L10:L33">TRANSPOSE('4. Detail - 2022 to 2023'!D191:AA191)</f>
        <v>-0.25692000000000004</v>
      </c>
    </row>
    <row r="11" spans="2:12" x14ac:dyDescent="0.25">
      <c r="B11" s="3">
        <f>B10-1</f>
        <v>-2</v>
      </c>
      <c r="C11" s="4">
        <v>2022</v>
      </c>
      <c r="D11" s="4" t="s">
        <v>24</v>
      </c>
      <c r="E11" s="6">
        <v>-0.19345000000000004</v>
      </c>
      <c r="F11" s="6">
        <v>-0.19149000000000002</v>
      </c>
      <c r="G11" s="6">
        <v>-0.19514000000000001</v>
      </c>
      <c r="H11" s="6">
        <v>-0.18286000000000005</v>
      </c>
      <c r="I11" s="6">
        <v>-0.12922000000000003</v>
      </c>
      <c r="J11" s="6">
        <v>-0.11693999999999999</v>
      </c>
      <c r="K11" s="6">
        <v>-0.24382000000000001</v>
      </c>
      <c r="L11" s="6">
        <v>-0.24382000000000001</v>
      </c>
    </row>
    <row r="12" spans="2:12" x14ac:dyDescent="0.25">
      <c r="B12" s="3">
        <f t="shared" ref="B12:B37" si="0">B11-1</f>
        <v>-3</v>
      </c>
      <c r="C12" s="4">
        <v>2022</v>
      </c>
      <c r="D12" s="4" t="s">
        <v>25</v>
      </c>
      <c r="E12" s="6">
        <v>-0.19345000000000004</v>
      </c>
      <c r="F12" s="6">
        <v>-0.19149000000000002</v>
      </c>
      <c r="G12" s="6">
        <v>-0.17732000000000001</v>
      </c>
      <c r="H12" s="6">
        <v>-0.18286000000000005</v>
      </c>
      <c r="I12" s="6">
        <v>-0.11139999999999999</v>
      </c>
      <c r="J12" s="6">
        <v>-0.11693999999999999</v>
      </c>
      <c r="K12" s="6">
        <v>-0.16907</v>
      </c>
      <c r="L12" s="6">
        <v>-0.16907</v>
      </c>
    </row>
    <row r="13" spans="2:12" x14ac:dyDescent="0.25">
      <c r="B13" s="3">
        <f t="shared" si="0"/>
        <v>-4</v>
      </c>
      <c r="C13" s="4">
        <v>2022</v>
      </c>
      <c r="D13" s="4" t="s">
        <v>26</v>
      </c>
      <c r="E13" s="6">
        <v>-0.17072999999999997</v>
      </c>
      <c r="F13" s="6">
        <v>-0.16876999999999998</v>
      </c>
      <c r="G13" s="6">
        <v>-0.18210999999999999</v>
      </c>
      <c r="H13" s="6">
        <v>-0.16889999999999999</v>
      </c>
      <c r="I13" s="6">
        <v>-0.11259</v>
      </c>
      <c r="J13" s="6">
        <v>-9.9379999999999996E-2</v>
      </c>
      <c r="K13" s="6">
        <v>-0.11935</v>
      </c>
      <c r="L13" s="6">
        <v>-0.11935</v>
      </c>
    </row>
    <row r="14" spans="2:12" x14ac:dyDescent="0.25">
      <c r="B14" s="3">
        <f t="shared" si="0"/>
        <v>-5</v>
      </c>
      <c r="C14" s="4">
        <v>2022</v>
      </c>
      <c r="D14" s="4" t="s">
        <v>27</v>
      </c>
      <c r="E14" s="6">
        <v>-0.17072999999999997</v>
      </c>
      <c r="F14" s="6">
        <v>-0.16876999999999998</v>
      </c>
      <c r="G14" s="6">
        <v>-0.17663000000000001</v>
      </c>
      <c r="H14" s="6">
        <v>-0.16889999999999999</v>
      </c>
      <c r="I14" s="6">
        <v>-0.10711</v>
      </c>
      <c r="J14" s="6">
        <v>-9.9379999999999996E-2</v>
      </c>
      <c r="K14" s="6">
        <v>-0.10475999999999998</v>
      </c>
      <c r="L14" s="6">
        <v>-0.10475999999999998</v>
      </c>
    </row>
    <row r="15" spans="2:12" x14ac:dyDescent="0.25">
      <c r="B15" s="3">
        <f t="shared" si="0"/>
        <v>-6</v>
      </c>
      <c r="C15" s="4">
        <v>2022</v>
      </c>
      <c r="D15" s="4" t="s">
        <v>28</v>
      </c>
      <c r="E15" s="6">
        <v>-0.17072999999999997</v>
      </c>
      <c r="F15" s="6">
        <v>-0.16876999999999998</v>
      </c>
      <c r="G15" s="6">
        <v>-0.1633</v>
      </c>
      <c r="H15" s="6">
        <v>-0.16889999999999999</v>
      </c>
      <c r="I15" s="6">
        <v>-9.3779999999999988E-2</v>
      </c>
      <c r="J15" s="6">
        <v>-9.9379999999999996E-2</v>
      </c>
      <c r="K15" s="6">
        <v>-0.10317999999999998</v>
      </c>
      <c r="L15" s="6">
        <v>-0.10317999999999998</v>
      </c>
    </row>
    <row r="16" spans="2:12" x14ac:dyDescent="0.25">
      <c r="B16" s="3">
        <f t="shared" si="0"/>
        <v>-7</v>
      </c>
      <c r="C16" s="4">
        <v>2022</v>
      </c>
      <c r="D16" s="4" t="s">
        <v>29</v>
      </c>
      <c r="E16" s="6">
        <v>-0.17158999999999996</v>
      </c>
      <c r="F16" s="6">
        <v>-0.16920999999999997</v>
      </c>
      <c r="G16" s="6">
        <v>-0.16720000000000002</v>
      </c>
      <c r="H16" s="6">
        <v>-0.16975999999999997</v>
      </c>
      <c r="I16" s="6">
        <v>-9.7679999999999989E-2</v>
      </c>
      <c r="J16" s="6">
        <v>-0.10024</v>
      </c>
      <c r="K16" s="6">
        <v>-0.15458000000000002</v>
      </c>
      <c r="L16" s="6">
        <v>-0.15458000000000002</v>
      </c>
    </row>
    <row r="17" spans="2:12" x14ac:dyDescent="0.25">
      <c r="B17" s="3">
        <f t="shared" si="0"/>
        <v>-8</v>
      </c>
      <c r="C17" s="4">
        <v>2022</v>
      </c>
      <c r="D17" s="4" t="s">
        <v>30</v>
      </c>
      <c r="E17" s="6">
        <v>-0.17158999999999996</v>
      </c>
      <c r="F17" s="6">
        <v>-0.16920999999999997</v>
      </c>
      <c r="G17" s="6">
        <v>-0.16617999999999999</v>
      </c>
      <c r="H17" s="6">
        <v>-0.16975999999999997</v>
      </c>
      <c r="I17" s="6">
        <v>-9.6659999999999996E-2</v>
      </c>
      <c r="J17" s="6">
        <v>-0.10024</v>
      </c>
      <c r="K17" s="6">
        <v>-0.15377000000000002</v>
      </c>
      <c r="L17" s="6">
        <v>-0.15377000000000002</v>
      </c>
    </row>
    <row r="18" spans="2:12" x14ac:dyDescent="0.25">
      <c r="B18" s="3">
        <f t="shared" si="0"/>
        <v>-9</v>
      </c>
      <c r="C18" s="4">
        <v>2022</v>
      </c>
      <c r="D18" s="4" t="s">
        <v>31</v>
      </c>
      <c r="E18" s="6">
        <v>-0.17158999999999996</v>
      </c>
      <c r="F18" s="6">
        <v>-0.16920999999999997</v>
      </c>
      <c r="G18" s="6">
        <v>-0.16298000000000001</v>
      </c>
      <c r="H18" s="6">
        <v>-0.16975999999999997</v>
      </c>
      <c r="I18" s="6">
        <v>-9.3459999999999988E-2</v>
      </c>
      <c r="J18" s="6">
        <v>-0.10024</v>
      </c>
      <c r="K18" s="6">
        <v>-0.14075000000000001</v>
      </c>
      <c r="L18" s="6">
        <v>-0.14075000000000001</v>
      </c>
    </row>
    <row r="19" spans="2:12" x14ac:dyDescent="0.25">
      <c r="B19" s="3">
        <f t="shared" si="0"/>
        <v>-10</v>
      </c>
      <c r="C19" s="4">
        <v>2022</v>
      </c>
      <c r="D19" s="4" t="s">
        <v>32</v>
      </c>
      <c r="E19" s="6">
        <v>-0.27085000000000004</v>
      </c>
      <c r="F19" s="6">
        <v>-0.26847000000000004</v>
      </c>
      <c r="G19" s="6">
        <v>-0.25742999999999999</v>
      </c>
      <c r="H19" s="6">
        <v>-0.27159</v>
      </c>
      <c r="I19" s="6">
        <v>-0.18750999999999998</v>
      </c>
      <c r="J19" s="6">
        <v>-0.20166999999999999</v>
      </c>
      <c r="K19" s="6">
        <v>-0.16552999999999998</v>
      </c>
      <c r="L19" s="6">
        <v>-0.16552999999999998</v>
      </c>
    </row>
    <row r="20" spans="2:12" x14ac:dyDescent="0.25">
      <c r="B20" s="3">
        <f t="shared" si="0"/>
        <v>-11</v>
      </c>
      <c r="C20" s="4">
        <v>2022</v>
      </c>
      <c r="D20" s="4" t="s">
        <v>33</v>
      </c>
      <c r="E20" s="6">
        <v>-0.27085000000000004</v>
      </c>
      <c r="F20" s="6">
        <v>-0.26847000000000004</v>
      </c>
      <c r="G20" s="6">
        <v>-0.26457999999999998</v>
      </c>
      <c r="H20" s="6">
        <v>-0.27159</v>
      </c>
      <c r="I20" s="6">
        <v>-0.19465999999999997</v>
      </c>
      <c r="J20" s="6">
        <v>-0.20166999999999999</v>
      </c>
      <c r="K20" s="6">
        <v>-0.25957000000000002</v>
      </c>
      <c r="L20" s="6">
        <v>-0.25957000000000002</v>
      </c>
    </row>
    <row r="21" spans="2:12" x14ac:dyDescent="0.25">
      <c r="B21" s="3">
        <f t="shared" si="0"/>
        <v>-12</v>
      </c>
      <c r="C21" s="4">
        <v>2022</v>
      </c>
      <c r="D21" s="4" t="s">
        <v>34</v>
      </c>
      <c r="E21" s="6">
        <v>-0.27085000000000004</v>
      </c>
      <c r="F21" s="6">
        <v>-0.26847000000000004</v>
      </c>
      <c r="G21" s="6">
        <v>-0.27622999999999998</v>
      </c>
      <c r="H21" s="6">
        <v>-0.27159</v>
      </c>
      <c r="I21" s="6">
        <v>-0.20630999999999997</v>
      </c>
      <c r="J21" s="6">
        <v>-0.20166999999999999</v>
      </c>
      <c r="K21" s="6">
        <v>-0.42130000000000006</v>
      </c>
      <c r="L21" s="6">
        <v>-0.42130000000000006</v>
      </c>
    </row>
    <row r="22" spans="2:12" x14ac:dyDescent="0.25">
      <c r="B22" s="3">
        <f t="shared" si="0"/>
        <v>-13</v>
      </c>
      <c r="C22" s="4">
        <v>2023</v>
      </c>
      <c r="D22" s="4" t="s">
        <v>23</v>
      </c>
      <c r="E22" s="6">
        <v>-0.27085000000000004</v>
      </c>
      <c r="F22" s="6">
        <v>-0.26847000000000004</v>
      </c>
      <c r="G22" s="6">
        <v>-0.28236999999999995</v>
      </c>
      <c r="H22" s="6">
        <v>-0.27159</v>
      </c>
      <c r="I22" s="6">
        <v>-0.21244999999999994</v>
      </c>
      <c r="J22" s="6">
        <v>-0.20166999999999999</v>
      </c>
      <c r="K22" s="6">
        <v>-0.42883000000000004</v>
      </c>
      <c r="L22" s="6">
        <v>-0.42883000000000004</v>
      </c>
    </row>
    <row r="23" spans="2:12" x14ac:dyDescent="0.25">
      <c r="B23" s="3">
        <f t="shared" si="0"/>
        <v>-14</v>
      </c>
      <c r="C23" s="4">
        <v>2023</v>
      </c>
      <c r="D23" s="4" t="s">
        <v>24</v>
      </c>
      <c r="E23" s="6">
        <v>-0.27085000000000004</v>
      </c>
      <c r="F23" s="6">
        <v>-0.26847000000000004</v>
      </c>
      <c r="G23" s="6">
        <v>-0.28125999999999995</v>
      </c>
      <c r="H23" s="6">
        <v>-0.27159</v>
      </c>
      <c r="I23" s="6">
        <v>-0.21133999999999994</v>
      </c>
      <c r="J23" s="6">
        <v>-0.20166999999999999</v>
      </c>
      <c r="K23" s="6">
        <v>-0.43043000000000009</v>
      </c>
      <c r="L23" s="6">
        <v>-0.43043000000000009</v>
      </c>
    </row>
    <row r="24" spans="2:12" x14ac:dyDescent="0.25">
      <c r="B24" s="3">
        <f t="shared" si="0"/>
        <v>-15</v>
      </c>
      <c r="C24" s="4">
        <v>2023</v>
      </c>
      <c r="D24" s="4" t="s">
        <v>25</v>
      </c>
      <c r="E24" s="6">
        <v>-0.27085000000000004</v>
      </c>
      <c r="F24" s="6">
        <v>-0.26847000000000004</v>
      </c>
      <c r="G24" s="6">
        <v>-0.26726</v>
      </c>
      <c r="H24" s="6">
        <v>-0.27159</v>
      </c>
      <c r="I24" s="6">
        <v>-0.19733999999999999</v>
      </c>
      <c r="J24" s="6">
        <v>-0.20166999999999999</v>
      </c>
      <c r="K24" s="6">
        <v>-0.33866000000000007</v>
      </c>
      <c r="L24" s="6">
        <v>-0.33866000000000007</v>
      </c>
    </row>
    <row r="25" spans="2:12" x14ac:dyDescent="0.25">
      <c r="B25" s="3">
        <f t="shared" si="0"/>
        <v>-16</v>
      </c>
      <c r="C25" s="4">
        <v>2023</v>
      </c>
      <c r="D25" s="4" t="s">
        <v>26</v>
      </c>
      <c r="E25" s="6">
        <v>-0.19701999999999997</v>
      </c>
      <c r="F25" s="6">
        <v>-0.19463999999999998</v>
      </c>
      <c r="G25" s="6">
        <v>-0.19744</v>
      </c>
      <c r="H25" s="6">
        <v>-0.18520000000000003</v>
      </c>
      <c r="I25" s="6">
        <v>-0.12736</v>
      </c>
      <c r="J25" s="6">
        <v>-0.11511999999999999</v>
      </c>
      <c r="K25" s="6">
        <v>-0.14847999999999992</v>
      </c>
      <c r="L25" s="6">
        <v>-0.14847999999999992</v>
      </c>
    </row>
    <row r="26" spans="2:12" x14ac:dyDescent="0.25">
      <c r="B26" s="3">
        <f t="shared" si="0"/>
        <v>-17</v>
      </c>
      <c r="C26" s="4">
        <v>2023</v>
      </c>
      <c r="D26" s="4" t="s">
        <v>27</v>
      </c>
      <c r="E26" s="6">
        <v>-0.19701999999999997</v>
      </c>
      <c r="F26" s="6">
        <v>-0.19463999999999998</v>
      </c>
      <c r="G26" s="6">
        <v>-0.19401000000000002</v>
      </c>
      <c r="H26" s="6">
        <v>-0.18520000000000003</v>
      </c>
      <c r="I26" s="6">
        <v>-0.12392999999999998</v>
      </c>
      <c r="J26" s="6">
        <v>-0.11511999999999999</v>
      </c>
      <c r="K26" s="6">
        <v>-0.14070999999999992</v>
      </c>
      <c r="L26" s="6">
        <v>-0.14070999999999992</v>
      </c>
    </row>
    <row r="27" spans="2:12" x14ac:dyDescent="0.25">
      <c r="B27" s="3">
        <f t="shared" si="0"/>
        <v>-18</v>
      </c>
      <c r="C27" s="4">
        <v>2023</v>
      </c>
      <c r="D27" s="4" t="s">
        <v>28</v>
      </c>
      <c r="E27" s="6">
        <v>-0.19701999999999997</v>
      </c>
      <c r="F27" s="6">
        <v>-0.19463999999999998</v>
      </c>
      <c r="G27" s="6">
        <v>-0.17882999999999999</v>
      </c>
      <c r="H27" s="6">
        <v>-0.18520000000000003</v>
      </c>
      <c r="I27" s="6">
        <v>-0.10874999999999997</v>
      </c>
      <c r="J27" s="6">
        <v>-0.11511999999999999</v>
      </c>
      <c r="K27" s="6">
        <v>-0.14688999999999994</v>
      </c>
      <c r="L27" s="6">
        <v>-0.14688999999999994</v>
      </c>
    </row>
    <row r="28" spans="2:12" x14ac:dyDescent="0.25">
      <c r="B28" s="3">
        <f t="shared" si="0"/>
        <v>-19</v>
      </c>
      <c r="C28" s="4">
        <v>2023</v>
      </c>
      <c r="D28" s="4" t="s">
        <v>29</v>
      </c>
      <c r="E28" s="6">
        <v>-0.19791</v>
      </c>
      <c r="F28" s="6">
        <v>-0.19528999999999999</v>
      </c>
      <c r="G28" s="6">
        <v>-0.18460000000000004</v>
      </c>
      <c r="H28" s="6">
        <v>-0.18609000000000003</v>
      </c>
      <c r="I28" s="6">
        <v>-0.11451999999999998</v>
      </c>
      <c r="J28" s="6">
        <v>-0.11600999999999997</v>
      </c>
      <c r="K28" s="6">
        <v>-0.16195999999999997</v>
      </c>
      <c r="L28" s="6">
        <v>-0.16195999999999997</v>
      </c>
    </row>
    <row r="29" spans="2:12" x14ac:dyDescent="0.25">
      <c r="B29" s="3">
        <f t="shared" si="0"/>
        <v>-20</v>
      </c>
      <c r="C29" s="4">
        <v>2023</v>
      </c>
      <c r="D29" s="4" t="s">
        <v>30</v>
      </c>
      <c r="E29" s="6">
        <v>-0.19791</v>
      </c>
      <c r="F29" s="6">
        <v>-0.19528999999999999</v>
      </c>
      <c r="G29" s="6">
        <v>-0.18237000000000003</v>
      </c>
      <c r="H29" s="6">
        <v>-0.18609000000000003</v>
      </c>
      <c r="I29" s="6">
        <v>-0.11228999999999997</v>
      </c>
      <c r="J29" s="6">
        <v>-0.11600999999999997</v>
      </c>
      <c r="K29" s="6">
        <v>-0.13397999999999993</v>
      </c>
      <c r="L29" s="6">
        <v>-0.13397999999999993</v>
      </c>
    </row>
    <row r="30" spans="2:12" x14ac:dyDescent="0.25">
      <c r="B30" s="3">
        <f t="shared" si="0"/>
        <v>-21</v>
      </c>
      <c r="C30" s="4">
        <v>2023</v>
      </c>
      <c r="D30" s="4" t="s">
        <v>31</v>
      </c>
      <c r="E30" s="6">
        <v>-0.19791</v>
      </c>
      <c r="F30" s="6">
        <v>-0.19528999999999999</v>
      </c>
      <c r="G30" s="6">
        <v>-0.17926000000000003</v>
      </c>
      <c r="H30" s="6">
        <v>-0.18609000000000003</v>
      </c>
      <c r="I30" s="6">
        <v>-0.10917999999999997</v>
      </c>
      <c r="J30" s="6">
        <v>-0.11600999999999997</v>
      </c>
      <c r="K30" s="6">
        <v>-0.10580999999999999</v>
      </c>
      <c r="L30" s="6">
        <v>-0.10580999999999999</v>
      </c>
    </row>
    <row r="31" spans="2:12" x14ac:dyDescent="0.25">
      <c r="B31" s="3">
        <f t="shared" si="0"/>
        <v>-22</v>
      </c>
      <c r="C31" s="4">
        <v>2023</v>
      </c>
      <c r="D31" s="4" t="s">
        <v>32</v>
      </c>
      <c r="E31" s="6">
        <v>-0.26795999999999998</v>
      </c>
      <c r="F31" s="6">
        <v>-0.26533999999999996</v>
      </c>
      <c r="G31" s="6">
        <v>-0.21598000000000001</v>
      </c>
      <c r="H31" s="6">
        <v>-0.25345000000000006</v>
      </c>
      <c r="I31" s="6">
        <v>-0.14579</v>
      </c>
      <c r="J31" s="6">
        <v>-0.18326000000000006</v>
      </c>
      <c r="K31" s="6">
        <v>-9.1569999999999985E-2</v>
      </c>
      <c r="L31" s="6">
        <v>-9.1569999999999985E-2</v>
      </c>
    </row>
    <row r="32" spans="2:12" x14ac:dyDescent="0.25">
      <c r="B32" s="3">
        <f t="shared" si="0"/>
        <v>-23</v>
      </c>
      <c r="C32" s="4">
        <v>2023</v>
      </c>
      <c r="D32" s="4" t="s">
        <v>33</v>
      </c>
      <c r="E32" s="6">
        <v>-0.26795999999999998</v>
      </c>
      <c r="F32" s="6">
        <v>-0.26533999999999996</v>
      </c>
      <c r="G32" s="6">
        <v>-0.23171000000000003</v>
      </c>
      <c r="H32" s="6">
        <v>-0.25345000000000006</v>
      </c>
      <c r="I32" s="6">
        <v>-0.16152000000000002</v>
      </c>
      <c r="J32" s="6">
        <v>-0.18326000000000006</v>
      </c>
      <c r="K32" s="6">
        <v>-0.12623999999999996</v>
      </c>
      <c r="L32" s="6">
        <v>-0.12623999999999996</v>
      </c>
    </row>
    <row r="33" spans="2:12" x14ac:dyDescent="0.25">
      <c r="B33" s="3">
        <f t="shared" si="0"/>
        <v>-24</v>
      </c>
      <c r="C33" s="4">
        <v>2023</v>
      </c>
      <c r="D33" s="4" t="s">
        <v>34</v>
      </c>
      <c r="E33" s="6">
        <v>-0.26795999999999998</v>
      </c>
      <c r="F33" s="6">
        <v>-0.26533999999999996</v>
      </c>
      <c r="G33" s="6">
        <v>-0.26632000000000006</v>
      </c>
      <c r="H33" s="6">
        <v>-0.25345000000000006</v>
      </c>
      <c r="I33" s="6">
        <v>-0.19613000000000005</v>
      </c>
      <c r="J33" s="6">
        <v>-0.18326000000000006</v>
      </c>
      <c r="K33" s="6">
        <v>-0.19743999999999995</v>
      </c>
      <c r="L33" s="6">
        <v>-0.19743999999999995</v>
      </c>
    </row>
    <row r="34" spans="2:12" x14ac:dyDescent="0.25">
      <c r="B34" s="3">
        <f t="shared" si="0"/>
        <v>-25</v>
      </c>
      <c r="C34" s="4">
        <v>2024</v>
      </c>
      <c r="D34" s="4" t="s">
        <v>23</v>
      </c>
      <c r="E34" s="6">
        <f>'3. Detail - Jan 24 to Present'!G35</f>
        <v>-0.26795999999999998</v>
      </c>
      <c r="F34" s="6">
        <f>'3. Detail - Jan 24 to Present'!H35</f>
        <v>-0.26533999999999996</v>
      </c>
      <c r="G34" s="6">
        <f>'3. Detail - Jan 24 to Present'!I35</f>
        <v>-0.28325</v>
      </c>
      <c r="H34" s="6">
        <f>'3. Detail - Jan 24 to Present'!J35</f>
        <v>-0.25345000000000006</v>
      </c>
      <c r="I34" s="6">
        <f>'3. Detail - Jan 24 to Present'!K35</f>
        <v>-0.21306000000000005</v>
      </c>
      <c r="J34" s="6">
        <f>'3. Detail - Jan 24 to Present'!L35</f>
        <v>-0.18326000000000006</v>
      </c>
      <c r="K34" s="6">
        <f>'3. Detail - Jan 24 to Present'!M35</f>
        <v>-0.18180999999999997</v>
      </c>
      <c r="L34" s="6">
        <f>'3. Detail - Jan 24 to Present'!N35</f>
        <v>-0.18180999999999997</v>
      </c>
    </row>
    <row r="35" spans="2:12" x14ac:dyDescent="0.25">
      <c r="B35" s="3">
        <f t="shared" si="0"/>
        <v>-26</v>
      </c>
      <c r="C35" s="4">
        <v>2024</v>
      </c>
      <c r="D35" s="4" t="s">
        <v>24</v>
      </c>
      <c r="E35" s="6">
        <f>'3. Detail - Jan 24 to Present'!G77</f>
        <v>-0.26795999999999998</v>
      </c>
      <c r="F35" s="6">
        <f>'3. Detail - Jan 24 to Present'!H77</f>
        <v>-0.26533999999999996</v>
      </c>
      <c r="G35" s="6">
        <f>'3. Detail - Jan 24 to Present'!I77</f>
        <v>-0.28011000000000003</v>
      </c>
      <c r="H35" s="6">
        <f>'3. Detail - Jan 24 to Present'!J77</f>
        <v>-0.25345000000000006</v>
      </c>
      <c r="I35" s="6">
        <f>'3. Detail - Jan 24 to Present'!K77</f>
        <v>-0.20992000000000002</v>
      </c>
      <c r="J35" s="6">
        <f>'3. Detail - Jan 24 to Present'!L77</f>
        <v>-0.18326000000000006</v>
      </c>
      <c r="K35" s="6">
        <f>'3. Detail - Jan 24 to Present'!M77</f>
        <v>-0.18391999999999997</v>
      </c>
      <c r="L35" s="6">
        <f>'3. Detail - Jan 24 to Present'!N77</f>
        <v>-0.18391999999999997</v>
      </c>
    </row>
    <row r="36" spans="2:12" x14ac:dyDescent="0.25">
      <c r="B36" s="3">
        <f t="shared" si="0"/>
        <v>-27</v>
      </c>
      <c r="C36" s="4">
        <v>2024</v>
      </c>
      <c r="D36" s="4" t="s">
        <v>25</v>
      </c>
      <c r="E36" s="6">
        <f>'3. Detail - Jan 24 to Present'!G120</f>
        <v>-0.26795999999999998</v>
      </c>
      <c r="F36" s="6">
        <f>'3. Detail - Jan 24 to Present'!H120</f>
        <v>-0.26533999999999996</v>
      </c>
      <c r="G36" s="6">
        <f>'3. Detail - Jan 24 to Present'!I120</f>
        <v>-0.24246000000000001</v>
      </c>
      <c r="H36" s="6">
        <f>'3. Detail - Jan 24 to Present'!J120</f>
        <v>-0.25345000000000006</v>
      </c>
      <c r="I36" s="6">
        <f>'3. Detail - Jan 24 to Present'!K120</f>
        <v>-0.17227000000000001</v>
      </c>
      <c r="J36" s="6">
        <f>'3. Detail - Jan 24 to Present'!L120</f>
        <v>-0.18326000000000006</v>
      </c>
      <c r="K36" s="6">
        <f>'3. Detail - Jan 24 to Present'!M120</f>
        <v>-0.18045999999999995</v>
      </c>
      <c r="L36" s="6">
        <f>'3. Detail - Jan 24 to Present'!N120</f>
        <v>-0.18045999999999995</v>
      </c>
    </row>
    <row r="37" spans="2:12" x14ac:dyDescent="0.25">
      <c r="B37" s="3">
        <f t="shared" si="0"/>
        <v>-28</v>
      </c>
      <c r="C37" s="4">
        <v>2024</v>
      </c>
      <c r="D37" s="4" t="s">
        <v>26</v>
      </c>
      <c r="E37" s="6">
        <f>'3. Detail - Jan 24 to Present'!G163</f>
        <v>-0.19456000000000001</v>
      </c>
      <c r="F37" s="6">
        <f>'3. Detail - Jan 24 to Present'!H163</f>
        <v>-0.19194</v>
      </c>
      <c r="G37" s="6">
        <f>'3. Detail - Jan 24 to Present'!I163</f>
        <v>-0.16713000000000006</v>
      </c>
      <c r="H37" s="6">
        <f>'3. Detail - Jan 24 to Present'!J163</f>
        <v>-0.16917000000000004</v>
      </c>
      <c r="I37" s="6">
        <f>'3. Detail - Jan 24 to Present'!K163</f>
        <v>-0.10451999999999999</v>
      </c>
      <c r="J37" s="6">
        <f>'3. Detail - Jan 24 to Present'!L163</f>
        <v>-0.10655999999999997</v>
      </c>
      <c r="K37" s="6">
        <f>'3. Detail - Jan 24 to Present'!M163</f>
        <v>-9.6839999999999968E-2</v>
      </c>
      <c r="L37" s="6">
        <f>'3. Detail - Jan 24 to Present'!N163</f>
        <v>-9.6839999999999968E-2</v>
      </c>
    </row>
  </sheetData>
  <phoneticPr fontId="12" type="noConversion"/>
  <pageMargins left="0.7" right="0.7" top="0.75" bottom="0.75" header="0.3" footer="0.3"/>
  <pageSetup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D3EB9-21BB-4FA1-BED8-F88138BD349B}">
  <sheetPr>
    <pageSetUpPr fitToPage="1"/>
  </sheetPr>
  <dimension ref="B3:L37"/>
  <sheetViews>
    <sheetView view="pageBreakPreview" zoomScale="70" zoomScaleNormal="100" zoomScaleSheetLayoutView="70" workbookViewId="0">
      <selection activeCell="H48" sqref="H48"/>
    </sheetView>
  </sheetViews>
  <sheetFormatPr defaultColWidth="9.140625" defaultRowHeight="15" x14ac:dyDescent="0.25"/>
  <cols>
    <col min="1" max="1" width="4" style="2" customWidth="1"/>
    <col min="2" max="2" width="6.85546875" style="3" bestFit="1" customWidth="1"/>
    <col min="3" max="3" width="10" style="5" customWidth="1"/>
    <col min="4" max="4" width="12.28515625" style="5" bestFit="1" customWidth="1"/>
    <col min="5" max="5" width="22.5703125" style="2" bestFit="1" customWidth="1"/>
    <col min="6" max="6" width="23" style="2" bestFit="1" customWidth="1"/>
    <col min="7" max="7" width="26.5703125" style="2" bestFit="1" customWidth="1"/>
    <col min="8" max="8" width="23" style="2" bestFit="1" customWidth="1"/>
    <col min="9" max="9" width="26.5703125" style="2" bestFit="1" customWidth="1"/>
    <col min="10" max="10" width="23" style="2" bestFit="1" customWidth="1"/>
    <col min="11" max="12" width="26.5703125" style="2" bestFit="1" customWidth="1"/>
    <col min="13" max="16384" width="9.140625" style="2"/>
  </cols>
  <sheetData>
    <row r="3" spans="2:12" ht="21" x14ac:dyDescent="0.35">
      <c r="C3" s="8" t="s">
        <v>35</v>
      </c>
    </row>
    <row r="4" spans="2:12" ht="21" x14ac:dyDescent="0.35">
      <c r="C4" s="8" t="s">
        <v>1</v>
      </c>
    </row>
    <row r="5" spans="2:12" ht="21" x14ac:dyDescent="0.35">
      <c r="C5" s="8" t="s">
        <v>2</v>
      </c>
    </row>
    <row r="6" spans="2:12" ht="21" x14ac:dyDescent="0.35">
      <c r="C6" s="8" t="str">
        <f>'1. Summary - RNMC'!C6</f>
        <v>January 2022 - April 2024</v>
      </c>
    </row>
    <row r="8" spans="2:12" x14ac:dyDescent="0.25">
      <c r="C8" s="7" t="s">
        <v>3</v>
      </c>
      <c r="D8" s="7" t="s">
        <v>4</v>
      </c>
      <c r="E8" s="7" t="s">
        <v>5</v>
      </c>
      <c r="F8" s="7" t="s">
        <v>6</v>
      </c>
      <c r="G8" s="7" t="s">
        <v>7</v>
      </c>
      <c r="H8" s="7" t="s">
        <v>8</v>
      </c>
      <c r="I8" s="7" t="s">
        <v>9</v>
      </c>
      <c r="J8" s="7" t="s">
        <v>10</v>
      </c>
      <c r="K8" s="7" t="s">
        <v>11</v>
      </c>
      <c r="L8" s="7" t="s">
        <v>12</v>
      </c>
    </row>
    <row r="9" spans="2:12" x14ac:dyDescent="0.25">
      <c r="C9" s="1" t="s">
        <v>13</v>
      </c>
      <c r="D9" s="1" t="s">
        <v>14</v>
      </c>
      <c r="E9" s="1" t="s">
        <v>15</v>
      </c>
      <c r="F9" s="1" t="s">
        <v>16</v>
      </c>
      <c r="G9" s="1" t="s">
        <v>17</v>
      </c>
      <c r="H9" s="1" t="s">
        <v>18</v>
      </c>
      <c r="I9" s="1" t="s">
        <v>19</v>
      </c>
      <c r="J9" s="1" t="s">
        <v>20</v>
      </c>
      <c r="K9" s="1" t="s">
        <v>21</v>
      </c>
      <c r="L9" s="1" t="s">
        <v>22</v>
      </c>
    </row>
    <row r="10" spans="2:12" x14ac:dyDescent="0.25">
      <c r="B10" s="3">
        <v>-1</v>
      </c>
      <c r="C10" s="4">
        <v>2022</v>
      </c>
      <c r="D10" s="4" t="s">
        <v>23</v>
      </c>
      <c r="E10" s="6">
        <f t="array" ref="E10:E33">TRANSPOSE('4. Detail - 2022 to 2023'!D24:AA24)</f>
        <v>-0.10217000000000001</v>
      </c>
      <c r="F10" s="6">
        <f t="array" ref="F10:F33">TRANSPOSE('4. Detail - 2022 to 2023'!D48:AA48)</f>
        <v>-0.10217000000000001</v>
      </c>
      <c r="G10" s="6">
        <f t="array" ref="G10:G33">TRANSPOSE('4. Detail - 2022 to 2023'!D96:AA96)</f>
        <v>-0.10719000000000001</v>
      </c>
      <c r="H10" s="6">
        <f t="array" ref="H10:H33">TRANSPOSE('4. Detail - 2022 to 2023'!D72:AA72)</f>
        <v>-9.5090000000000008E-2</v>
      </c>
      <c r="I10" s="6">
        <f t="array" ref="I10:I33">TRANSPOSE('4. Detail - 2022 to 2023'!D144:AA144)</f>
        <v>-0.10719000000000001</v>
      </c>
      <c r="J10" s="6">
        <f t="array" ref="J10:J33">TRANSPOSE('4. Detail - 2022 to 2023'!D120:AA120)</f>
        <v>-9.5090000000000008E-2</v>
      </c>
      <c r="K10" s="6">
        <f t="array" ref="K10:K33">TRANSPOSE('4. Detail - 2022 to 2023'!D168:AA168)</f>
        <v>-0.23488000000000001</v>
      </c>
      <c r="L10" s="6">
        <f t="array" ref="L10:L33">TRANSPOSE('4. Detail - 2022 to 2023'!D192:AA192)</f>
        <v>-0.23488000000000001</v>
      </c>
    </row>
    <row r="11" spans="2:12" x14ac:dyDescent="0.25">
      <c r="B11" s="3">
        <f>B10-1</f>
        <v>-2</v>
      </c>
      <c r="C11" s="4">
        <v>2022</v>
      </c>
      <c r="D11" s="4" t="s">
        <v>24</v>
      </c>
      <c r="E11" s="6">
        <v>-0.10217000000000001</v>
      </c>
      <c r="F11" s="6">
        <v>-0.10217000000000001</v>
      </c>
      <c r="G11" s="6">
        <v>-0.10737000000000001</v>
      </c>
      <c r="H11" s="6">
        <v>-9.5090000000000008E-2</v>
      </c>
      <c r="I11" s="6">
        <v>-0.10737000000000001</v>
      </c>
      <c r="J11" s="6">
        <v>-9.5090000000000008E-2</v>
      </c>
      <c r="K11" s="6">
        <v>-0.22178</v>
      </c>
      <c r="L11" s="6">
        <v>-0.22178</v>
      </c>
    </row>
    <row r="12" spans="2:12" x14ac:dyDescent="0.25">
      <c r="B12" s="3">
        <f t="shared" ref="B12:B37" si="0">B11-1</f>
        <v>-3</v>
      </c>
      <c r="C12" s="4">
        <v>2022</v>
      </c>
      <c r="D12" s="4" t="s">
        <v>25</v>
      </c>
      <c r="E12" s="6">
        <v>-0.10217000000000001</v>
      </c>
      <c r="F12" s="6">
        <v>-0.10217000000000001</v>
      </c>
      <c r="G12" s="6">
        <v>-8.9550000000000005E-2</v>
      </c>
      <c r="H12" s="6">
        <v>-9.5090000000000008E-2</v>
      </c>
      <c r="I12" s="6">
        <v>-8.9550000000000005E-2</v>
      </c>
      <c r="J12" s="6">
        <v>-9.5090000000000008E-2</v>
      </c>
      <c r="K12" s="6">
        <v>-0.14702999999999999</v>
      </c>
      <c r="L12" s="6">
        <v>-0.14702999999999999</v>
      </c>
    </row>
    <row r="13" spans="2:12" x14ac:dyDescent="0.25">
      <c r="B13" s="3">
        <f t="shared" si="0"/>
        <v>-4</v>
      </c>
      <c r="C13" s="4">
        <v>2022</v>
      </c>
      <c r="D13" s="4" t="s">
        <v>26</v>
      </c>
      <c r="E13" s="6">
        <v>-7.0889999999999995E-2</v>
      </c>
      <c r="F13" s="6">
        <v>-7.0889999999999995E-2</v>
      </c>
      <c r="G13" s="6">
        <v>-8.6470000000000005E-2</v>
      </c>
      <c r="H13" s="6">
        <v>-7.3260000000000006E-2</v>
      </c>
      <c r="I13" s="6">
        <v>-8.6470000000000005E-2</v>
      </c>
      <c r="J13" s="6">
        <v>-7.3260000000000006E-2</v>
      </c>
      <c r="K13" s="6">
        <v>-9.0830000000000008E-2</v>
      </c>
      <c r="L13" s="6">
        <v>-9.0830000000000008E-2</v>
      </c>
    </row>
    <row r="14" spans="2:12" x14ac:dyDescent="0.25">
      <c r="B14" s="3">
        <f t="shared" si="0"/>
        <v>-5</v>
      </c>
      <c r="C14" s="4">
        <v>2022</v>
      </c>
      <c r="D14" s="4" t="s">
        <v>27</v>
      </c>
      <c r="E14" s="6">
        <v>-7.0889999999999995E-2</v>
      </c>
      <c r="F14" s="6">
        <v>-7.0889999999999995E-2</v>
      </c>
      <c r="G14" s="6">
        <v>-8.0990000000000006E-2</v>
      </c>
      <c r="H14" s="6">
        <v>-7.3260000000000006E-2</v>
      </c>
      <c r="I14" s="6">
        <v>-8.0990000000000006E-2</v>
      </c>
      <c r="J14" s="6">
        <v>-7.3260000000000006E-2</v>
      </c>
      <c r="K14" s="6">
        <v>-7.6240000000000002E-2</v>
      </c>
      <c r="L14" s="6">
        <v>-7.6240000000000002E-2</v>
      </c>
    </row>
    <row r="15" spans="2:12" x14ac:dyDescent="0.25">
      <c r="B15" s="3">
        <f t="shared" si="0"/>
        <v>-6</v>
      </c>
      <c r="C15" s="4">
        <v>2022</v>
      </c>
      <c r="D15" s="4" t="s">
        <v>28</v>
      </c>
      <c r="E15" s="6">
        <v>-7.0889999999999995E-2</v>
      </c>
      <c r="F15" s="6">
        <v>-7.0889999999999995E-2</v>
      </c>
      <c r="G15" s="6">
        <v>-6.7659999999999998E-2</v>
      </c>
      <c r="H15" s="6">
        <v>-7.3260000000000006E-2</v>
      </c>
      <c r="I15" s="6">
        <v>-6.7659999999999998E-2</v>
      </c>
      <c r="J15" s="6">
        <v>-7.3260000000000006E-2</v>
      </c>
      <c r="K15" s="6">
        <v>-7.4660000000000004E-2</v>
      </c>
      <c r="L15" s="6">
        <v>-7.4660000000000004E-2</v>
      </c>
    </row>
    <row r="16" spans="2:12" x14ac:dyDescent="0.25">
      <c r="B16" s="3">
        <f t="shared" si="0"/>
        <v>-7</v>
      </c>
      <c r="C16" s="4">
        <v>2022</v>
      </c>
      <c r="D16" s="4" t="s">
        <v>29</v>
      </c>
      <c r="E16" s="6">
        <v>-7.0889999999999995E-2</v>
      </c>
      <c r="F16" s="6">
        <v>-7.0889999999999995E-2</v>
      </c>
      <c r="G16" s="6">
        <v>-7.0699999999999999E-2</v>
      </c>
      <c r="H16" s="6">
        <v>-7.3260000000000006E-2</v>
      </c>
      <c r="I16" s="6">
        <v>-7.0699999999999999E-2</v>
      </c>
      <c r="J16" s="6">
        <v>-7.3260000000000006E-2</v>
      </c>
      <c r="K16" s="6">
        <v>-0.12520000000000001</v>
      </c>
      <c r="L16" s="6">
        <v>-0.12520000000000001</v>
      </c>
    </row>
    <row r="17" spans="2:12" x14ac:dyDescent="0.25">
      <c r="B17" s="3">
        <f t="shared" si="0"/>
        <v>-8</v>
      </c>
      <c r="C17" s="4">
        <v>2022</v>
      </c>
      <c r="D17" s="4" t="s">
        <v>30</v>
      </c>
      <c r="E17" s="6">
        <v>-7.0889999999999995E-2</v>
      </c>
      <c r="F17" s="6">
        <v>-7.0889999999999995E-2</v>
      </c>
      <c r="G17" s="6">
        <v>-6.9680000000000006E-2</v>
      </c>
      <c r="H17" s="6">
        <v>-7.3260000000000006E-2</v>
      </c>
      <c r="I17" s="6">
        <v>-6.9680000000000006E-2</v>
      </c>
      <c r="J17" s="6">
        <v>-7.3260000000000006E-2</v>
      </c>
      <c r="K17" s="6">
        <v>-0.12439</v>
      </c>
      <c r="L17" s="6">
        <v>-0.12439</v>
      </c>
    </row>
    <row r="18" spans="2:12" x14ac:dyDescent="0.25">
      <c r="B18" s="3">
        <f t="shared" si="0"/>
        <v>-9</v>
      </c>
      <c r="C18" s="4">
        <v>2022</v>
      </c>
      <c r="D18" s="4" t="s">
        <v>31</v>
      </c>
      <c r="E18" s="6">
        <v>-7.0889999999999995E-2</v>
      </c>
      <c r="F18" s="6">
        <v>-7.0889999999999995E-2</v>
      </c>
      <c r="G18" s="6">
        <v>-6.6479999999999997E-2</v>
      </c>
      <c r="H18" s="6">
        <v>-7.3260000000000006E-2</v>
      </c>
      <c r="I18" s="6">
        <v>-6.6479999999999997E-2</v>
      </c>
      <c r="J18" s="6">
        <v>-7.3260000000000006E-2</v>
      </c>
      <c r="K18" s="6">
        <v>-0.11137000000000001</v>
      </c>
      <c r="L18" s="6">
        <v>-0.11137000000000001</v>
      </c>
    </row>
    <row r="19" spans="2:12" x14ac:dyDescent="0.25">
      <c r="B19" s="3">
        <f t="shared" si="0"/>
        <v>-10</v>
      </c>
      <c r="C19" s="4">
        <v>2022</v>
      </c>
      <c r="D19" s="4" t="s">
        <v>32</v>
      </c>
      <c r="E19" s="6">
        <v>-0.17064000000000001</v>
      </c>
      <c r="F19" s="6">
        <v>-0.17064000000000001</v>
      </c>
      <c r="G19" s="6">
        <v>-0.16141999999999998</v>
      </c>
      <c r="H19" s="6">
        <v>-0.17557999999999999</v>
      </c>
      <c r="I19" s="6">
        <v>-0.16141999999999998</v>
      </c>
      <c r="J19" s="6">
        <v>-0.17557999999999999</v>
      </c>
      <c r="K19" s="6">
        <v>-0.13675999999999999</v>
      </c>
      <c r="L19" s="6">
        <v>-0.13675999999999999</v>
      </c>
    </row>
    <row r="20" spans="2:12" x14ac:dyDescent="0.25">
      <c r="B20" s="3">
        <f t="shared" si="0"/>
        <v>-11</v>
      </c>
      <c r="C20" s="4">
        <v>2022</v>
      </c>
      <c r="D20" s="4" t="s">
        <v>33</v>
      </c>
      <c r="E20" s="6">
        <v>-0.17064000000000001</v>
      </c>
      <c r="F20" s="6">
        <v>-0.17064000000000001</v>
      </c>
      <c r="G20" s="6">
        <v>-0.16856999999999997</v>
      </c>
      <c r="H20" s="6">
        <v>-0.17557999999999999</v>
      </c>
      <c r="I20" s="6">
        <v>-0.16856999999999997</v>
      </c>
      <c r="J20" s="6">
        <v>-0.17557999999999999</v>
      </c>
      <c r="K20" s="6">
        <v>-0.23080000000000001</v>
      </c>
      <c r="L20" s="6">
        <v>-0.23080000000000001</v>
      </c>
    </row>
    <row r="21" spans="2:12" x14ac:dyDescent="0.25">
      <c r="B21" s="3">
        <f t="shared" si="0"/>
        <v>-12</v>
      </c>
      <c r="C21" s="4">
        <v>2022</v>
      </c>
      <c r="D21" s="4" t="s">
        <v>34</v>
      </c>
      <c r="E21" s="6">
        <v>-0.17064000000000001</v>
      </c>
      <c r="F21" s="6">
        <v>-0.17064000000000001</v>
      </c>
      <c r="G21" s="6">
        <v>-0.18021999999999999</v>
      </c>
      <c r="H21" s="6">
        <v>-0.17557999999999999</v>
      </c>
      <c r="I21" s="6">
        <v>-0.18021999999999999</v>
      </c>
      <c r="J21" s="6">
        <v>-0.17557999999999999</v>
      </c>
      <c r="K21" s="6">
        <v>-0.39252999999999999</v>
      </c>
      <c r="L21" s="6">
        <v>-0.39252999999999999</v>
      </c>
    </row>
    <row r="22" spans="2:12" x14ac:dyDescent="0.25">
      <c r="B22" s="3">
        <f t="shared" si="0"/>
        <v>-13</v>
      </c>
      <c r="C22" s="4">
        <v>2023</v>
      </c>
      <c r="D22" s="4" t="s">
        <v>23</v>
      </c>
      <c r="E22" s="6">
        <v>-0.17064000000000001</v>
      </c>
      <c r="F22" s="6">
        <v>-0.17064000000000001</v>
      </c>
      <c r="G22" s="6">
        <v>-0.18635999999999997</v>
      </c>
      <c r="H22" s="6">
        <v>-0.17557999999999999</v>
      </c>
      <c r="I22" s="6">
        <v>-0.18635999999999997</v>
      </c>
      <c r="J22" s="6">
        <v>-0.17557999999999999</v>
      </c>
      <c r="K22" s="6">
        <v>-0.40005999999999997</v>
      </c>
      <c r="L22" s="6">
        <v>-0.40005999999999997</v>
      </c>
    </row>
    <row r="23" spans="2:12" x14ac:dyDescent="0.25">
      <c r="B23" s="3">
        <f t="shared" si="0"/>
        <v>-14</v>
      </c>
      <c r="C23" s="4">
        <v>2023</v>
      </c>
      <c r="D23" s="4" t="s">
        <v>24</v>
      </c>
      <c r="E23" s="6">
        <v>-0.17064000000000001</v>
      </c>
      <c r="F23" s="6">
        <v>-0.17064000000000001</v>
      </c>
      <c r="G23" s="6">
        <v>-0.18524999999999997</v>
      </c>
      <c r="H23" s="6">
        <v>-0.17557999999999999</v>
      </c>
      <c r="I23" s="6">
        <v>-0.18524999999999997</v>
      </c>
      <c r="J23" s="6">
        <v>-0.17557999999999999</v>
      </c>
      <c r="K23" s="6">
        <v>-0.40166000000000002</v>
      </c>
      <c r="L23" s="6">
        <v>-0.40166000000000002</v>
      </c>
    </row>
    <row r="24" spans="2:12" x14ac:dyDescent="0.25">
      <c r="B24" s="3">
        <f t="shared" si="0"/>
        <v>-15</v>
      </c>
      <c r="C24" s="4">
        <v>2023</v>
      </c>
      <c r="D24" s="4" t="s">
        <v>25</v>
      </c>
      <c r="E24" s="6">
        <v>-0.17064000000000001</v>
      </c>
      <c r="F24" s="6">
        <v>-0.17064000000000001</v>
      </c>
      <c r="G24" s="6">
        <v>-0.17124999999999999</v>
      </c>
      <c r="H24" s="6">
        <v>-0.17557999999999999</v>
      </c>
      <c r="I24" s="6">
        <v>-0.17124999999999999</v>
      </c>
      <c r="J24" s="6">
        <v>-0.17557999999999999</v>
      </c>
      <c r="K24" s="6">
        <v>-0.30989</v>
      </c>
      <c r="L24" s="6">
        <v>-0.30989</v>
      </c>
    </row>
    <row r="25" spans="2:12" x14ac:dyDescent="0.25">
      <c r="B25" s="3">
        <f t="shared" si="0"/>
        <v>-16</v>
      </c>
      <c r="C25" s="4">
        <v>2023</v>
      </c>
      <c r="D25" s="4" t="s">
        <v>26</v>
      </c>
      <c r="E25" s="6">
        <v>-9.5079999999999998E-2</v>
      </c>
      <c r="F25" s="6">
        <v>-9.5079999999999998E-2</v>
      </c>
      <c r="G25" s="6">
        <v>-0.10388</v>
      </c>
      <c r="H25" s="6">
        <v>-9.1639999999999999E-2</v>
      </c>
      <c r="I25" s="6">
        <v>-0.10388</v>
      </c>
      <c r="J25" s="6">
        <v>-9.1639999999999999E-2</v>
      </c>
      <c r="K25" s="6">
        <v>-0.12247</v>
      </c>
      <c r="L25" s="6">
        <v>-0.12247</v>
      </c>
    </row>
    <row r="26" spans="2:12" x14ac:dyDescent="0.25">
      <c r="B26" s="3">
        <f t="shared" si="0"/>
        <v>-17</v>
      </c>
      <c r="C26" s="4">
        <v>2023</v>
      </c>
      <c r="D26" s="4" t="s">
        <v>27</v>
      </c>
      <c r="E26" s="6">
        <v>-9.5079999999999998E-2</v>
      </c>
      <c r="F26" s="6">
        <v>-9.5079999999999998E-2</v>
      </c>
      <c r="G26" s="6">
        <v>-0.10045</v>
      </c>
      <c r="H26" s="6">
        <v>-9.1639999999999999E-2</v>
      </c>
      <c r="I26" s="6">
        <v>-0.10045</v>
      </c>
      <c r="J26" s="6">
        <v>-9.1639999999999999E-2</v>
      </c>
      <c r="K26" s="6">
        <v>-0.1147</v>
      </c>
      <c r="L26" s="6">
        <v>-0.1147</v>
      </c>
    </row>
    <row r="27" spans="2:12" x14ac:dyDescent="0.25">
      <c r="B27" s="3">
        <f t="shared" si="0"/>
        <v>-18</v>
      </c>
      <c r="C27" s="4">
        <v>2023</v>
      </c>
      <c r="D27" s="4" t="s">
        <v>28</v>
      </c>
      <c r="E27" s="6">
        <v>-9.5079999999999998E-2</v>
      </c>
      <c r="F27" s="6">
        <v>-9.5079999999999998E-2</v>
      </c>
      <c r="G27" s="6">
        <v>-8.5269999999999999E-2</v>
      </c>
      <c r="H27" s="6">
        <v>-9.1639999999999999E-2</v>
      </c>
      <c r="I27" s="6">
        <v>-8.5269999999999999E-2</v>
      </c>
      <c r="J27" s="6">
        <v>-9.1639999999999999E-2</v>
      </c>
      <c r="K27" s="6">
        <v>-0.12088</v>
      </c>
      <c r="L27" s="6">
        <v>-0.12088</v>
      </c>
    </row>
    <row r="28" spans="2:12" x14ac:dyDescent="0.25">
      <c r="B28" s="3">
        <f t="shared" si="0"/>
        <v>-19</v>
      </c>
      <c r="C28" s="4">
        <v>2023</v>
      </c>
      <c r="D28" s="4" t="s">
        <v>29</v>
      </c>
      <c r="E28" s="6">
        <v>-9.5079999999999998E-2</v>
      </c>
      <c r="F28" s="6">
        <v>-9.5079999999999998E-2</v>
      </c>
      <c r="G28" s="6">
        <v>-9.0150000000000008E-2</v>
      </c>
      <c r="H28" s="6">
        <v>-9.1639999999999999E-2</v>
      </c>
      <c r="I28" s="6">
        <v>-9.0150000000000008E-2</v>
      </c>
      <c r="J28" s="6">
        <v>-9.1639999999999999E-2</v>
      </c>
      <c r="K28" s="6">
        <v>-0.13506000000000001</v>
      </c>
      <c r="L28" s="6">
        <v>-0.13506000000000001</v>
      </c>
    </row>
    <row r="29" spans="2:12" x14ac:dyDescent="0.25">
      <c r="B29" s="3">
        <f t="shared" si="0"/>
        <v>-20</v>
      </c>
      <c r="C29" s="4">
        <v>2023</v>
      </c>
      <c r="D29" s="4" t="s">
        <v>30</v>
      </c>
      <c r="E29" s="6">
        <v>-9.5079999999999998E-2</v>
      </c>
      <c r="F29" s="6">
        <v>-9.5079999999999998E-2</v>
      </c>
      <c r="G29" s="6">
        <v>-8.7919999999999998E-2</v>
      </c>
      <c r="H29" s="6">
        <v>-9.1639999999999999E-2</v>
      </c>
      <c r="I29" s="6">
        <v>-8.7919999999999998E-2</v>
      </c>
      <c r="J29" s="6">
        <v>-9.1639999999999999E-2</v>
      </c>
      <c r="K29" s="6">
        <v>-0.10707999999999999</v>
      </c>
      <c r="L29" s="6">
        <v>-0.10707999999999999</v>
      </c>
    </row>
    <row r="30" spans="2:12" x14ac:dyDescent="0.25">
      <c r="B30" s="3">
        <f t="shared" si="0"/>
        <v>-21</v>
      </c>
      <c r="C30" s="4">
        <v>2023</v>
      </c>
      <c r="D30" s="4" t="s">
        <v>31</v>
      </c>
      <c r="E30" s="6">
        <v>-9.5079999999999998E-2</v>
      </c>
      <c r="F30" s="6">
        <v>-9.5079999999999998E-2</v>
      </c>
      <c r="G30" s="6">
        <v>-8.4809999999999997E-2</v>
      </c>
      <c r="H30" s="6">
        <v>-9.1639999999999999E-2</v>
      </c>
      <c r="I30" s="6">
        <v>-8.4809999999999997E-2</v>
      </c>
      <c r="J30" s="6">
        <v>-9.1639999999999999E-2</v>
      </c>
      <c r="K30" s="6">
        <v>-7.8910000000000008E-2</v>
      </c>
      <c r="L30" s="6">
        <v>-7.8910000000000008E-2</v>
      </c>
    </row>
    <row r="31" spans="2:12" x14ac:dyDescent="0.25">
      <c r="B31" s="3">
        <f t="shared" si="0"/>
        <v>-22</v>
      </c>
      <c r="C31" s="4">
        <v>2023</v>
      </c>
      <c r="D31" s="4" t="s">
        <v>32</v>
      </c>
      <c r="E31" s="6">
        <v>-0.16908000000000001</v>
      </c>
      <c r="F31" s="6">
        <v>-0.16908000000000001</v>
      </c>
      <c r="G31" s="6">
        <v>-0.12542999999999999</v>
      </c>
      <c r="H31" s="6">
        <v>-0.16290000000000002</v>
      </c>
      <c r="I31" s="6">
        <v>-0.12542999999999999</v>
      </c>
      <c r="J31" s="6">
        <v>-0.16290000000000002</v>
      </c>
      <c r="K31" s="6">
        <v>-6.8409999999999999E-2</v>
      </c>
      <c r="L31" s="6">
        <v>-6.8409999999999999E-2</v>
      </c>
    </row>
    <row r="32" spans="2:12" x14ac:dyDescent="0.25">
      <c r="B32" s="3">
        <f t="shared" si="0"/>
        <v>-23</v>
      </c>
      <c r="C32" s="4">
        <v>2023</v>
      </c>
      <c r="D32" s="4" t="s">
        <v>33</v>
      </c>
      <c r="E32" s="6">
        <v>-0.16908000000000001</v>
      </c>
      <c r="F32" s="6">
        <v>-0.16908000000000001</v>
      </c>
      <c r="G32" s="6">
        <v>-0.14116000000000001</v>
      </c>
      <c r="H32" s="6">
        <v>-0.16290000000000002</v>
      </c>
      <c r="I32" s="6">
        <v>-0.14116000000000001</v>
      </c>
      <c r="J32" s="6">
        <v>-0.16290000000000002</v>
      </c>
      <c r="K32" s="6">
        <v>-0.10308</v>
      </c>
      <c r="L32" s="6">
        <v>-0.10308</v>
      </c>
    </row>
    <row r="33" spans="2:12" x14ac:dyDescent="0.25">
      <c r="B33" s="3">
        <f t="shared" si="0"/>
        <v>-24</v>
      </c>
      <c r="C33" s="4">
        <v>2023</v>
      </c>
      <c r="D33" s="4" t="s">
        <v>34</v>
      </c>
      <c r="E33" s="6">
        <v>-0.16908000000000001</v>
      </c>
      <c r="F33" s="6">
        <v>-0.16908000000000001</v>
      </c>
      <c r="G33" s="6">
        <v>-0.17577000000000001</v>
      </c>
      <c r="H33" s="6">
        <v>-0.16290000000000002</v>
      </c>
      <c r="I33" s="6">
        <v>-0.17577000000000001</v>
      </c>
      <c r="J33" s="6">
        <v>-0.16290000000000002</v>
      </c>
      <c r="K33" s="6">
        <v>-0.17427999999999999</v>
      </c>
      <c r="L33" s="6">
        <v>-0.17427999999999999</v>
      </c>
    </row>
    <row r="34" spans="2:12" x14ac:dyDescent="0.25">
      <c r="B34" s="3">
        <f t="shared" si="0"/>
        <v>-25</v>
      </c>
      <c r="C34" s="4">
        <v>2024</v>
      </c>
      <c r="D34" s="4" t="s">
        <v>23</v>
      </c>
      <c r="E34" s="6">
        <f>'3. Detail - Jan 24 to Present'!G36</f>
        <v>-0.16908000000000001</v>
      </c>
      <c r="F34" s="6">
        <f>'3. Detail - Jan 24 to Present'!H36</f>
        <v>-0.16908000000000001</v>
      </c>
      <c r="G34" s="6">
        <f>'3. Detail - Jan 24 to Present'!I36</f>
        <v>-0.19270000000000001</v>
      </c>
      <c r="H34" s="6">
        <f>'3. Detail - Jan 24 to Present'!J36</f>
        <v>-0.16290000000000002</v>
      </c>
      <c r="I34" s="6">
        <f>'3. Detail - Jan 24 to Present'!K36</f>
        <v>-0.19270000000000001</v>
      </c>
      <c r="J34" s="6">
        <f>'3. Detail - Jan 24 to Present'!L36</f>
        <v>-0.16290000000000002</v>
      </c>
      <c r="K34" s="6">
        <f>'3. Detail - Jan 24 to Present'!M36</f>
        <v>-0.15865000000000001</v>
      </c>
      <c r="L34" s="6">
        <f>'3. Detail - Jan 24 to Present'!N36</f>
        <v>-0.15865000000000001</v>
      </c>
    </row>
    <row r="35" spans="2:12" x14ac:dyDescent="0.25">
      <c r="B35" s="3">
        <f t="shared" si="0"/>
        <v>-26</v>
      </c>
      <c r="C35" s="4">
        <v>2024</v>
      </c>
      <c r="D35" s="4" t="s">
        <v>24</v>
      </c>
      <c r="E35" s="6">
        <f>'3. Detail - Jan 24 to Present'!G78</f>
        <v>-0.16908000000000001</v>
      </c>
      <c r="F35" s="6">
        <f>'3. Detail - Jan 24 to Present'!H78</f>
        <v>-0.16908000000000001</v>
      </c>
      <c r="G35" s="6">
        <f>'3. Detail - Jan 24 to Present'!I78</f>
        <v>-0.18956000000000001</v>
      </c>
      <c r="H35" s="6">
        <f>'3. Detail - Jan 24 to Present'!J78</f>
        <v>-0.16290000000000002</v>
      </c>
      <c r="I35" s="6">
        <f>'3. Detail - Jan 24 to Present'!K78</f>
        <v>-0.18956000000000001</v>
      </c>
      <c r="J35" s="6">
        <f>'3. Detail - Jan 24 to Present'!L78</f>
        <v>-0.16290000000000002</v>
      </c>
      <c r="K35" s="6">
        <f>'3. Detail - Jan 24 to Present'!M78</f>
        <v>-0.16076000000000001</v>
      </c>
      <c r="L35" s="6">
        <f>'3. Detail - Jan 24 to Present'!N78</f>
        <v>-0.16076000000000001</v>
      </c>
    </row>
    <row r="36" spans="2:12" x14ac:dyDescent="0.25">
      <c r="B36" s="3">
        <f t="shared" si="0"/>
        <v>-27</v>
      </c>
      <c r="C36" s="4">
        <v>2024</v>
      </c>
      <c r="D36" s="4" t="s">
        <v>25</v>
      </c>
      <c r="E36" s="6">
        <f>'3. Detail - Jan 24 to Present'!G121</f>
        <v>-0.16908000000000001</v>
      </c>
      <c r="F36" s="6">
        <f>'3. Detail - Jan 24 to Present'!H121</f>
        <v>-0.16908000000000001</v>
      </c>
      <c r="G36" s="6">
        <f>'3. Detail - Jan 24 to Present'!I121</f>
        <v>-0.15190999999999999</v>
      </c>
      <c r="H36" s="6">
        <f>'3. Detail - Jan 24 to Present'!J121</f>
        <v>-0.16290000000000002</v>
      </c>
      <c r="I36" s="6">
        <f>'3. Detail - Jan 24 to Present'!K121</f>
        <v>-0.15190999999999999</v>
      </c>
      <c r="J36" s="6">
        <f>'3. Detail - Jan 24 to Present'!L121</f>
        <v>-0.16290000000000002</v>
      </c>
      <c r="K36" s="6">
        <f>'3. Detail - Jan 24 to Present'!M121</f>
        <v>-0.1573</v>
      </c>
      <c r="L36" s="6">
        <f>'3. Detail - Jan 24 to Present'!N121</f>
        <v>-0.1573</v>
      </c>
    </row>
    <row r="37" spans="2:12" x14ac:dyDescent="0.25">
      <c r="B37" s="3">
        <f t="shared" si="0"/>
        <v>-28</v>
      </c>
      <c r="C37" s="4">
        <v>2024</v>
      </c>
      <c r="D37" s="4" t="s">
        <v>26</v>
      </c>
      <c r="E37" s="6">
        <f>'3. Detail - Jan 24 to Present'!G164</f>
        <v>-9.1770000000000004E-2</v>
      </c>
      <c r="F37" s="6">
        <f>'3. Detail - Jan 24 to Present'!H164</f>
        <v>-9.1770000000000004E-2</v>
      </c>
      <c r="G37" s="6">
        <f>'3. Detail - Jan 24 to Present'!I164</f>
        <v>-8.4600000000000009E-2</v>
      </c>
      <c r="H37" s="6">
        <f>'3. Detail - Jan 24 to Present'!J164</f>
        <v>-8.6639999999999995E-2</v>
      </c>
      <c r="I37" s="6">
        <f>'3. Detail - Jan 24 to Present'!K164</f>
        <v>-8.4600000000000009E-2</v>
      </c>
      <c r="J37" s="6">
        <f>'3. Detail - Jan 24 to Present'!L164</f>
        <v>-8.6639999999999995E-2</v>
      </c>
      <c r="K37" s="6">
        <f>'3. Detail - Jan 24 to Present'!M164</f>
        <v>-7.0489999999999997E-2</v>
      </c>
      <c r="L37" s="6">
        <f>'3. Detail - Jan 24 to Present'!N164</f>
        <v>-7.0489999999999997E-2</v>
      </c>
    </row>
  </sheetData>
  <phoneticPr fontId="12" type="noConversion"/>
  <pageMargins left="0.7" right="0.7" top="0.75" bottom="0.75" header="0.3" footer="0.3"/>
  <pageSetup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3A154-030B-4AD9-B806-98C71CE76117}">
  <sheetPr>
    <pageSetUpPr fitToPage="1"/>
  </sheetPr>
  <dimension ref="A1:N170"/>
  <sheetViews>
    <sheetView view="pageBreakPreview" zoomScale="110" zoomScaleNormal="100" zoomScaleSheetLayoutView="110" workbookViewId="0">
      <selection activeCell="A130" sqref="A130"/>
    </sheetView>
  </sheetViews>
  <sheetFormatPr defaultColWidth="9.140625" defaultRowHeight="15" x14ac:dyDescent="0.25"/>
  <cols>
    <col min="1" max="1" width="23.140625" style="18" customWidth="1"/>
    <col min="2" max="2" width="4.42578125" style="17" bestFit="1" customWidth="1"/>
    <col min="3" max="3" width="41" style="11" bestFit="1" customWidth="1"/>
    <col min="4" max="4" width="21.140625" style="11" customWidth="1"/>
    <col min="5" max="5" width="14" style="11" bestFit="1" customWidth="1"/>
    <col min="6" max="6" width="14" style="18" bestFit="1" customWidth="1"/>
    <col min="7" max="13" width="20" style="11" customWidth="1"/>
    <col min="14" max="14" width="18" style="11" customWidth="1"/>
    <col min="15" max="16384" width="9.140625" style="11"/>
  </cols>
  <sheetData>
    <row r="1" spans="1:14" ht="15.75" thickBot="1" x14ac:dyDescent="0.3">
      <c r="A1" s="16" t="s">
        <v>36</v>
      </c>
      <c r="N1" s="19" t="s">
        <v>37</v>
      </c>
    </row>
    <row r="2" spans="1:14" x14ac:dyDescent="0.25">
      <c r="N2" s="19" t="s">
        <v>38</v>
      </c>
    </row>
    <row r="3" spans="1:14" x14ac:dyDescent="0.25">
      <c r="N3" s="19" t="s">
        <v>39</v>
      </c>
    </row>
    <row r="4" spans="1:14" x14ac:dyDescent="0.25">
      <c r="M4" s="19"/>
    </row>
    <row r="5" spans="1:14" ht="22.5" x14ac:dyDescent="0.35">
      <c r="C5" s="20" t="s">
        <v>40</v>
      </c>
    </row>
    <row r="6" spans="1:14" ht="21" x14ac:dyDescent="0.35">
      <c r="C6" s="21" t="s">
        <v>41</v>
      </c>
    </row>
    <row r="7" spans="1:14" ht="21" x14ac:dyDescent="0.35">
      <c r="C7" s="21" t="s">
        <v>116</v>
      </c>
      <c r="D7" s="22"/>
    </row>
    <row r="8" spans="1:14" ht="15.75" customHeight="1" x14ac:dyDescent="0.35">
      <c r="C8" s="21"/>
    </row>
    <row r="9" spans="1:14" ht="33" customHeight="1" x14ac:dyDescent="0.25">
      <c r="C9" s="31" t="s">
        <v>117</v>
      </c>
      <c r="D9" s="31"/>
      <c r="E9" s="31"/>
      <c r="F9" s="31"/>
      <c r="G9" s="31"/>
      <c r="H9" s="31"/>
      <c r="I9" s="31"/>
      <c r="J9" s="31"/>
      <c r="K9" s="31"/>
      <c r="L9" s="31"/>
      <c r="M9" s="31"/>
    </row>
    <row r="10" spans="1:14" ht="33.75" customHeight="1" x14ac:dyDescent="0.25">
      <c r="C10" s="31" t="s">
        <v>118</v>
      </c>
      <c r="D10" s="31"/>
      <c r="E10" s="31"/>
      <c r="F10" s="31"/>
      <c r="G10" s="31"/>
      <c r="H10" s="31"/>
      <c r="I10" s="31"/>
      <c r="J10" s="31"/>
      <c r="K10" s="31"/>
      <c r="L10" s="31"/>
      <c r="M10" s="31"/>
    </row>
    <row r="12" spans="1:14" s="23" customFormat="1" x14ac:dyDescent="0.25">
      <c r="B12" s="24"/>
      <c r="C12" s="23" t="s">
        <v>3</v>
      </c>
      <c r="D12" s="23" t="s">
        <v>4</v>
      </c>
      <c r="E12" s="23" t="s">
        <v>5</v>
      </c>
      <c r="F12" s="23" t="s">
        <v>6</v>
      </c>
      <c r="G12" s="23" t="s">
        <v>7</v>
      </c>
      <c r="H12" s="23" t="s">
        <v>8</v>
      </c>
      <c r="I12" s="23" t="s">
        <v>9</v>
      </c>
      <c r="J12" s="23" t="s">
        <v>10</v>
      </c>
      <c r="K12" s="23" t="s">
        <v>11</v>
      </c>
      <c r="L12" s="23" t="s">
        <v>12</v>
      </c>
      <c r="M12" s="23" t="s">
        <v>42</v>
      </c>
      <c r="N12" s="23" t="s">
        <v>43</v>
      </c>
    </row>
    <row r="13" spans="1:14" x14ac:dyDescent="0.25">
      <c r="C13" s="10" t="s">
        <v>44</v>
      </c>
      <c r="D13" s="10" t="s">
        <v>45</v>
      </c>
      <c r="E13" s="10" t="s">
        <v>46</v>
      </c>
      <c r="F13" s="10" t="s">
        <v>47</v>
      </c>
      <c r="G13" s="10" t="s">
        <v>15</v>
      </c>
      <c r="H13" s="10" t="s">
        <v>16</v>
      </c>
      <c r="I13" s="10" t="s">
        <v>17</v>
      </c>
      <c r="J13" s="10" t="s">
        <v>18</v>
      </c>
      <c r="K13" s="10" t="s">
        <v>19</v>
      </c>
      <c r="L13" s="10" t="s">
        <v>20</v>
      </c>
      <c r="M13" s="10" t="s">
        <v>21</v>
      </c>
      <c r="N13" s="10" t="s">
        <v>22</v>
      </c>
    </row>
    <row r="14" spans="1:14" x14ac:dyDescent="0.25">
      <c r="B14" s="17">
        <v>-1</v>
      </c>
      <c r="C14" s="12" t="s">
        <v>48</v>
      </c>
      <c r="D14" s="12" t="s">
        <v>49</v>
      </c>
      <c r="E14" s="25" t="s">
        <v>50</v>
      </c>
      <c r="F14" s="26">
        <v>45292</v>
      </c>
      <c r="G14" s="9">
        <v>0.16525000000000001</v>
      </c>
      <c r="H14" s="9">
        <v>0.16525000000000001</v>
      </c>
      <c r="I14" s="9">
        <v>0.18895000000000001</v>
      </c>
      <c r="J14" s="9">
        <v>0.15915000000000001</v>
      </c>
      <c r="K14" s="9">
        <v>0.18895000000000001</v>
      </c>
      <c r="L14" s="9">
        <v>0.15915000000000001</v>
      </c>
      <c r="M14" s="9">
        <v>0.15085000000000001</v>
      </c>
      <c r="N14" s="9">
        <v>0.15085000000000001</v>
      </c>
    </row>
    <row r="15" spans="1:14" x14ac:dyDescent="0.25">
      <c r="B15" s="17">
        <f>B14-1</f>
        <v>-2</v>
      </c>
      <c r="C15" s="12" t="s">
        <v>51</v>
      </c>
      <c r="D15" s="12" t="s">
        <v>49</v>
      </c>
      <c r="E15" s="25" t="s">
        <v>50</v>
      </c>
      <c r="F15" s="26">
        <v>45292</v>
      </c>
      <c r="G15" s="9">
        <v>0</v>
      </c>
      <c r="H15" s="9">
        <v>0</v>
      </c>
      <c r="I15" s="9">
        <v>0</v>
      </c>
      <c r="J15" s="9">
        <v>0</v>
      </c>
      <c r="K15" s="9">
        <v>0</v>
      </c>
      <c r="L15" s="9">
        <v>0</v>
      </c>
      <c r="M15" s="9">
        <v>0</v>
      </c>
      <c r="N15" s="9">
        <v>0</v>
      </c>
    </row>
    <row r="16" spans="1:14" x14ac:dyDescent="0.25">
      <c r="B16" s="17">
        <f t="shared" ref="B16:B33" si="0">B15-1</f>
        <v>-3</v>
      </c>
      <c r="C16" s="13" t="s">
        <v>52</v>
      </c>
      <c r="D16" s="12" t="s">
        <v>49</v>
      </c>
      <c r="E16" s="25" t="s">
        <v>50</v>
      </c>
      <c r="F16" s="26">
        <v>45292</v>
      </c>
      <c r="G16" s="9">
        <v>3.8300000000000001E-3</v>
      </c>
      <c r="H16" s="9">
        <v>3.8300000000000001E-3</v>
      </c>
      <c r="I16" s="9">
        <v>3.7499999999999999E-3</v>
      </c>
      <c r="J16" s="9">
        <v>3.7499999999999999E-3</v>
      </c>
      <c r="K16" s="9">
        <v>3.7499999999999999E-3</v>
      </c>
      <c r="L16" s="9">
        <v>3.7499999999999999E-3</v>
      </c>
      <c r="M16" s="9">
        <v>7.7999999999999996E-3</v>
      </c>
      <c r="N16" s="9">
        <v>7.7999999999999996E-3</v>
      </c>
    </row>
    <row r="17" spans="2:14" x14ac:dyDescent="0.25">
      <c r="B17" s="17">
        <f t="shared" si="0"/>
        <v>-4</v>
      </c>
      <c r="C17" s="12" t="s">
        <v>53</v>
      </c>
      <c r="D17" s="12" t="s">
        <v>54</v>
      </c>
      <c r="E17" s="25" t="s">
        <v>55</v>
      </c>
      <c r="F17" s="26">
        <v>45200</v>
      </c>
      <c r="G17" s="9">
        <v>4.58E-2</v>
      </c>
      <c r="H17" s="9">
        <v>4.58E-2</v>
      </c>
      <c r="I17" s="9">
        <v>4.4819999999999999E-2</v>
      </c>
      <c r="J17" s="9">
        <f t="shared" ref="J17:J33" si="1">I17</f>
        <v>4.4819999999999999E-2</v>
      </c>
      <c r="K17" s="9">
        <v>4.7600000000000003E-3</v>
      </c>
      <c r="L17" s="9">
        <f t="shared" ref="L17:L33" si="2">K17</f>
        <v>4.7600000000000003E-3</v>
      </c>
      <c r="M17" s="9">
        <v>4.3E-3</v>
      </c>
      <c r="N17" s="9">
        <v>4.3E-3</v>
      </c>
    </row>
    <row r="18" spans="2:14" x14ac:dyDescent="0.25">
      <c r="B18" s="17">
        <f t="shared" si="0"/>
        <v>-5</v>
      </c>
      <c r="C18" s="12" t="s">
        <v>56</v>
      </c>
      <c r="D18" s="12" t="s">
        <v>54</v>
      </c>
      <c r="E18" s="25" t="s">
        <v>55</v>
      </c>
      <c r="F18" s="26">
        <v>45017</v>
      </c>
      <c r="G18" s="9">
        <v>2.4499999999999999E-3</v>
      </c>
      <c r="H18" s="9">
        <v>2.4499999999999999E-3</v>
      </c>
      <c r="I18" s="9">
        <v>2.3900000000000002E-3</v>
      </c>
      <c r="J18" s="9">
        <f t="shared" si="1"/>
        <v>2.3900000000000002E-3</v>
      </c>
      <c r="K18" s="9">
        <v>2.15E-3</v>
      </c>
      <c r="L18" s="9">
        <f t="shared" si="2"/>
        <v>2.15E-3</v>
      </c>
      <c r="M18" s="9">
        <v>1.08E-3</v>
      </c>
      <c r="N18" s="9">
        <v>1.08E-3</v>
      </c>
    </row>
    <row r="19" spans="2:14" x14ac:dyDescent="0.25">
      <c r="B19" s="17">
        <f t="shared" si="0"/>
        <v>-6</v>
      </c>
      <c r="C19" s="12" t="s">
        <v>57</v>
      </c>
      <c r="D19" s="12" t="s">
        <v>54</v>
      </c>
      <c r="E19" s="25" t="s">
        <v>55</v>
      </c>
      <c r="F19" s="26">
        <v>45200</v>
      </c>
      <c r="G19" s="9">
        <v>1.6000000000000001E-4</v>
      </c>
      <c r="H19" s="9">
        <v>1.6000000000000001E-4</v>
      </c>
      <c r="I19" s="9">
        <v>1.6000000000000001E-4</v>
      </c>
      <c r="J19" s="9">
        <f t="shared" si="1"/>
        <v>1.6000000000000001E-4</v>
      </c>
      <c r="K19" s="9">
        <v>1.6000000000000001E-4</v>
      </c>
      <c r="L19" s="9">
        <f t="shared" si="2"/>
        <v>1.6000000000000001E-4</v>
      </c>
      <c r="M19" s="9">
        <v>1.6000000000000001E-4</v>
      </c>
      <c r="N19" s="9">
        <v>1.6000000000000001E-4</v>
      </c>
    </row>
    <row r="20" spans="2:14" x14ac:dyDescent="0.25">
      <c r="B20" s="17">
        <f t="shared" si="0"/>
        <v>-7</v>
      </c>
      <c r="C20" s="12" t="s">
        <v>58</v>
      </c>
      <c r="D20" s="12" t="s">
        <v>54</v>
      </c>
      <c r="E20" s="25" t="s">
        <v>55</v>
      </c>
      <c r="F20" s="26">
        <v>45017</v>
      </c>
      <c r="G20" s="9">
        <v>7.1000000000000004E-3</v>
      </c>
      <c r="H20" s="9">
        <v>7.1000000000000004E-3</v>
      </c>
      <c r="I20" s="9">
        <v>5.8900000000000003E-3</v>
      </c>
      <c r="J20" s="9">
        <f t="shared" si="1"/>
        <v>5.8900000000000003E-3</v>
      </c>
      <c r="K20" s="9">
        <v>0</v>
      </c>
      <c r="L20" s="9">
        <f t="shared" si="2"/>
        <v>0</v>
      </c>
      <c r="M20" s="9">
        <v>0</v>
      </c>
      <c r="N20" s="9">
        <v>0</v>
      </c>
    </row>
    <row r="21" spans="2:14" x14ac:dyDescent="0.25">
      <c r="B21" s="17">
        <f t="shared" si="0"/>
        <v>-8</v>
      </c>
      <c r="C21" s="12" t="s">
        <v>59</v>
      </c>
      <c r="D21" s="12" t="s">
        <v>54</v>
      </c>
      <c r="E21" s="25" t="s">
        <v>55</v>
      </c>
      <c r="F21" s="26">
        <v>45200</v>
      </c>
      <c r="G21" s="9">
        <v>-1.5100000000000001E-3</v>
      </c>
      <c r="H21" s="9">
        <v>-1.5100000000000001E-3</v>
      </c>
      <c r="I21" s="9">
        <v>-6.4000000000000005E-4</v>
      </c>
      <c r="J21" s="9">
        <f t="shared" si="1"/>
        <v>-6.4000000000000005E-4</v>
      </c>
      <c r="K21" s="9">
        <v>-1.4E-3</v>
      </c>
      <c r="L21" s="9">
        <f t="shared" si="2"/>
        <v>-1.4E-3</v>
      </c>
      <c r="M21" s="9">
        <v>-8.5999999999999998E-4</v>
      </c>
      <c r="N21" s="9">
        <v>-8.5999999999999998E-4</v>
      </c>
    </row>
    <row r="22" spans="2:14" x14ac:dyDescent="0.25">
      <c r="B22" s="17">
        <f t="shared" si="0"/>
        <v>-9</v>
      </c>
      <c r="C22" s="12" t="s">
        <v>60</v>
      </c>
      <c r="D22" s="12" t="s">
        <v>54</v>
      </c>
      <c r="E22" s="25" t="s">
        <v>55</v>
      </c>
      <c r="F22" s="26">
        <v>45108</v>
      </c>
      <c r="G22" s="9">
        <v>7.6000000000000004E-4</v>
      </c>
      <c r="H22" s="9">
        <v>7.6000000000000004E-4</v>
      </c>
      <c r="I22" s="9">
        <v>7.6000000000000004E-4</v>
      </c>
      <c r="J22" s="9">
        <f t="shared" si="1"/>
        <v>7.6000000000000004E-4</v>
      </c>
      <c r="K22" s="9">
        <v>7.6000000000000004E-4</v>
      </c>
      <c r="L22" s="9">
        <f t="shared" si="2"/>
        <v>7.6000000000000004E-4</v>
      </c>
      <c r="M22" s="9">
        <v>7.6000000000000004E-4</v>
      </c>
      <c r="N22" s="9">
        <v>7.6000000000000004E-4</v>
      </c>
    </row>
    <row r="23" spans="2:14" x14ac:dyDescent="0.25">
      <c r="B23" s="17">
        <f t="shared" si="0"/>
        <v>-10</v>
      </c>
      <c r="C23" s="12" t="s">
        <v>61</v>
      </c>
      <c r="D23" s="12" t="s">
        <v>54</v>
      </c>
      <c r="E23" s="25" t="s">
        <v>55</v>
      </c>
      <c r="F23" s="26">
        <v>45200</v>
      </c>
      <c r="G23" s="9">
        <v>-3.9399999999999999E-3</v>
      </c>
      <c r="H23" s="9">
        <v>-3.9399999999999999E-3</v>
      </c>
      <c r="I23" s="9">
        <v>-3.9399999999999999E-3</v>
      </c>
      <c r="J23" s="9">
        <f t="shared" si="1"/>
        <v>-3.9399999999999999E-3</v>
      </c>
      <c r="K23" s="9">
        <v>-3.9399999999999999E-3</v>
      </c>
      <c r="L23" s="9">
        <f t="shared" si="2"/>
        <v>-3.9399999999999999E-3</v>
      </c>
      <c r="M23" s="9">
        <v>-3.9399999999999999E-3</v>
      </c>
      <c r="N23" s="9">
        <v>-3.9399999999999999E-3</v>
      </c>
    </row>
    <row r="24" spans="2:14" x14ac:dyDescent="0.25">
      <c r="B24" s="17">
        <f t="shared" si="0"/>
        <v>-11</v>
      </c>
      <c r="C24" s="12" t="s">
        <v>62</v>
      </c>
      <c r="D24" s="12" t="s">
        <v>54</v>
      </c>
      <c r="E24" s="25" t="s">
        <v>55</v>
      </c>
      <c r="F24" s="26">
        <v>44652</v>
      </c>
      <c r="G24" s="9">
        <v>7.8799999999999999E-3</v>
      </c>
      <c r="H24" s="9">
        <v>7.8799999999999999E-3</v>
      </c>
      <c r="I24" s="9">
        <v>7.8799999999999999E-3</v>
      </c>
      <c r="J24" s="9">
        <f t="shared" si="1"/>
        <v>7.8799999999999999E-3</v>
      </c>
      <c r="K24" s="9">
        <v>7.8799999999999999E-3</v>
      </c>
      <c r="L24" s="9">
        <f t="shared" si="2"/>
        <v>7.8799999999999999E-3</v>
      </c>
      <c r="M24" s="9">
        <v>7.8799999999999999E-3</v>
      </c>
      <c r="N24" s="9">
        <v>7.8799999999999999E-3</v>
      </c>
    </row>
    <row r="25" spans="2:14" x14ac:dyDescent="0.25">
      <c r="B25" s="17">
        <f t="shared" si="0"/>
        <v>-12</v>
      </c>
      <c r="C25" s="12" t="s">
        <v>63</v>
      </c>
      <c r="D25" s="12" t="s">
        <v>54</v>
      </c>
      <c r="E25" s="25" t="s">
        <v>55</v>
      </c>
      <c r="F25" s="26">
        <v>45108</v>
      </c>
      <c r="G25" s="9">
        <v>5.0000000000000002E-5</v>
      </c>
      <c r="H25" s="9">
        <v>5.0000000000000002E-5</v>
      </c>
      <c r="I25" s="9">
        <v>5.0000000000000002E-5</v>
      </c>
      <c r="J25" s="9">
        <f t="shared" si="1"/>
        <v>5.0000000000000002E-5</v>
      </c>
      <c r="K25" s="9">
        <v>5.0000000000000002E-5</v>
      </c>
      <c r="L25" s="9">
        <f t="shared" si="2"/>
        <v>5.0000000000000002E-5</v>
      </c>
      <c r="M25" s="9">
        <v>5.0000000000000002E-5</v>
      </c>
      <c r="N25" s="9">
        <v>5.0000000000000002E-5</v>
      </c>
    </row>
    <row r="26" spans="2:14" x14ac:dyDescent="0.25">
      <c r="B26" s="17">
        <f t="shared" si="0"/>
        <v>-13</v>
      </c>
      <c r="C26" s="12" t="s">
        <v>64</v>
      </c>
      <c r="D26" s="12" t="s">
        <v>54</v>
      </c>
      <c r="E26" s="25" t="s">
        <v>55</v>
      </c>
      <c r="F26" s="26">
        <v>45108</v>
      </c>
      <c r="G26" s="9">
        <v>2.6199999999999999E-3</v>
      </c>
      <c r="H26" s="9">
        <v>0</v>
      </c>
      <c r="I26" s="9">
        <v>2.6199999999999999E-3</v>
      </c>
      <c r="J26" s="9">
        <f t="shared" si="1"/>
        <v>2.6199999999999999E-3</v>
      </c>
      <c r="K26" s="9">
        <v>2.6199999999999999E-3</v>
      </c>
      <c r="L26" s="9">
        <f t="shared" si="2"/>
        <v>2.6199999999999999E-3</v>
      </c>
      <c r="M26" s="9">
        <v>2.6199999999999999E-3</v>
      </c>
      <c r="N26" s="9">
        <v>2.6199999999999999E-3</v>
      </c>
    </row>
    <row r="27" spans="2:14" x14ac:dyDescent="0.25">
      <c r="B27" s="17">
        <f t="shared" si="0"/>
        <v>-14</v>
      </c>
      <c r="C27" s="12" t="s">
        <v>65</v>
      </c>
      <c r="D27" s="12" t="s">
        <v>54</v>
      </c>
      <c r="E27" s="25" t="s">
        <v>55</v>
      </c>
      <c r="F27" s="26">
        <v>45108</v>
      </c>
      <c r="G27" s="9">
        <v>0</v>
      </c>
      <c r="H27" s="9">
        <v>0</v>
      </c>
      <c r="I27" s="9">
        <v>0</v>
      </c>
      <c r="J27" s="9">
        <f t="shared" si="1"/>
        <v>0</v>
      </c>
      <c r="K27" s="9">
        <v>0</v>
      </c>
      <c r="L27" s="9">
        <f t="shared" si="2"/>
        <v>0</v>
      </c>
      <c r="M27" s="9">
        <v>0</v>
      </c>
      <c r="N27" s="9">
        <v>0</v>
      </c>
    </row>
    <row r="28" spans="2:14" x14ac:dyDescent="0.25">
      <c r="B28" s="17">
        <f t="shared" si="0"/>
        <v>-15</v>
      </c>
      <c r="C28" s="12" t="s">
        <v>51</v>
      </c>
      <c r="D28" s="12" t="s">
        <v>54</v>
      </c>
      <c r="E28" s="25" t="s">
        <v>55</v>
      </c>
      <c r="F28" s="26">
        <v>45017</v>
      </c>
      <c r="G28" s="9">
        <v>3.8800000000000002E-3</v>
      </c>
      <c r="H28" s="9">
        <v>3.8800000000000002E-3</v>
      </c>
      <c r="I28" s="9">
        <v>2.65E-3</v>
      </c>
      <c r="J28" s="9">
        <f t="shared" si="1"/>
        <v>2.65E-3</v>
      </c>
      <c r="K28" s="9">
        <v>2.65E-3</v>
      </c>
      <c r="L28" s="9">
        <f t="shared" si="2"/>
        <v>2.65E-3</v>
      </c>
      <c r="M28" s="9">
        <v>5.6999999999999998E-4</v>
      </c>
      <c r="N28" s="9">
        <v>5.6999999999999998E-4</v>
      </c>
    </row>
    <row r="29" spans="2:14" x14ac:dyDescent="0.25">
      <c r="B29" s="17">
        <f t="shared" si="0"/>
        <v>-16</v>
      </c>
      <c r="C29" s="12" t="s">
        <v>66</v>
      </c>
      <c r="D29" s="12" t="s">
        <v>67</v>
      </c>
      <c r="E29" s="25" t="s">
        <v>55</v>
      </c>
      <c r="F29" s="26">
        <v>45017</v>
      </c>
      <c r="G29" s="9">
        <v>3.1150000000000001E-2</v>
      </c>
      <c r="H29" s="9">
        <v>3.1150000000000001E-2</v>
      </c>
      <c r="I29" s="9">
        <v>3.1289999999999998E-2</v>
      </c>
      <c r="J29" s="9">
        <f t="shared" si="1"/>
        <v>3.1289999999999998E-2</v>
      </c>
      <c r="K29" s="9">
        <v>1.0109999999999999E-2</v>
      </c>
      <c r="L29" s="9">
        <f t="shared" si="2"/>
        <v>1.0109999999999999E-2</v>
      </c>
      <c r="M29" s="9">
        <v>1.124E-2</v>
      </c>
      <c r="N29" s="9">
        <v>1.124E-2</v>
      </c>
    </row>
    <row r="30" spans="2:14" x14ac:dyDescent="0.25">
      <c r="B30" s="17">
        <f t="shared" si="0"/>
        <v>-17</v>
      </c>
      <c r="C30" s="12" t="s">
        <v>68</v>
      </c>
      <c r="D30" s="12" t="s">
        <v>67</v>
      </c>
      <c r="E30" s="25" t="s">
        <v>55</v>
      </c>
      <c r="F30" s="26">
        <v>45017</v>
      </c>
      <c r="G30" s="9">
        <v>1.83E-3</v>
      </c>
      <c r="H30" s="9">
        <v>1.83E-3</v>
      </c>
      <c r="I30" s="9">
        <v>-3.8800000000000002E-3</v>
      </c>
      <c r="J30" s="9">
        <f t="shared" si="1"/>
        <v>-3.8800000000000002E-3</v>
      </c>
      <c r="K30" s="9">
        <v>-5.94E-3</v>
      </c>
      <c r="L30" s="9">
        <f t="shared" si="2"/>
        <v>-5.94E-3</v>
      </c>
      <c r="M30" s="9">
        <v>-1.23E-3</v>
      </c>
      <c r="N30" s="9">
        <v>-1.23E-3</v>
      </c>
    </row>
    <row r="31" spans="2:14" x14ac:dyDescent="0.25">
      <c r="B31" s="17">
        <f t="shared" si="0"/>
        <v>-18</v>
      </c>
      <c r="C31" s="12" t="s">
        <v>69</v>
      </c>
      <c r="D31" s="12" t="s">
        <v>67</v>
      </c>
      <c r="E31" s="25" t="s">
        <v>55</v>
      </c>
      <c r="F31" s="26">
        <v>45017</v>
      </c>
      <c r="G31" s="9">
        <v>4.4000000000000002E-4</v>
      </c>
      <c r="H31" s="9">
        <v>4.4000000000000002E-4</v>
      </c>
      <c r="I31" s="9">
        <v>2.9E-4</v>
      </c>
      <c r="J31" s="9">
        <f t="shared" si="1"/>
        <v>2.9E-4</v>
      </c>
      <c r="K31" s="9">
        <v>2.9E-4</v>
      </c>
      <c r="L31" s="9">
        <f>K31</f>
        <v>2.9E-4</v>
      </c>
      <c r="M31" s="9">
        <v>3.2000000000000003E-4</v>
      </c>
      <c r="N31" s="9">
        <v>3.2000000000000003E-4</v>
      </c>
    </row>
    <row r="32" spans="2:14" x14ac:dyDescent="0.25">
      <c r="B32" s="17">
        <f t="shared" si="0"/>
        <v>-19</v>
      </c>
      <c r="C32" s="12" t="s">
        <v>70</v>
      </c>
      <c r="D32" s="12" t="s">
        <v>71</v>
      </c>
      <c r="E32" s="25" t="s">
        <v>55</v>
      </c>
      <c r="F32" s="26">
        <v>45017</v>
      </c>
      <c r="G32" s="9">
        <v>0</v>
      </c>
      <c r="H32" s="9">
        <v>0</v>
      </c>
      <c r="I32" s="9">
        <v>0</v>
      </c>
      <c r="J32" s="9">
        <f t="shared" si="1"/>
        <v>0</v>
      </c>
      <c r="K32" s="9">
        <v>0</v>
      </c>
      <c r="L32" s="9">
        <f t="shared" si="2"/>
        <v>0</v>
      </c>
      <c r="M32" s="9">
        <v>0</v>
      </c>
      <c r="N32" s="9">
        <v>0</v>
      </c>
    </row>
    <row r="33" spans="1:14" x14ac:dyDescent="0.25">
      <c r="B33" s="17">
        <f t="shared" si="0"/>
        <v>-20</v>
      </c>
      <c r="C33" s="12" t="s">
        <v>72</v>
      </c>
      <c r="D33" s="12" t="s">
        <v>71</v>
      </c>
      <c r="E33" s="25" t="s">
        <v>55</v>
      </c>
      <c r="F33" s="26">
        <v>45017</v>
      </c>
      <c r="G33" s="9">
        <v>2.1000000000000001E-4</v>
      </c>
      <c r="H33" s="9">
        <v>2.1000000000000001E-4</v>
      </c>
      <c r="I33" s="9">
        <v>2.1000000000000001E-4</v>
      </c>
      <c r="J33" s="9">
        <f t="shared" si="1"/>
        <v>2.1000000000000001E-4</v>
      </c>
      <c r="K33" s="9">
        <v>2.1000000000000001E-4</v>
      </c>
      <c r="L33" s="9">
        <f t="shared" si="2"/>
        <v>2.1000000000000001E-4</v>
      </c>
      <c r="M33" s="9">
        <v>2.1000000000000001E-4</v>
      </c>
      <c r="N33" s="9">
        <v>2.1000000000000001E-4</v>
      </c>
    </row>
    <row r="34" spans="1:14" x14ac:dyDescent="0.25">
      <c r="G34" s="27"/>
      <c r="H34" s="27"/>
      <c r="I34" s="27"/>
      <c r="J34" s="27"/>
      <c r="K34" s="27"/>
      <c r="L34" s="27"/>
      <c r="M34" s="27"/>
      <c r="N34" s="27"/>
    </row>
    <row r="35" spans="1:14" x14ac:dyDescent="0.25">
      <c r="B35" s="17">
        <f>B33-1</f>
        <v>-21</v>
      </c>
      <c r="C35" s="32" t="s">
        <v>73</v>
      </c>
      <c r="D35" s="33"/>
      <c r="E35" s="33"/>
      <c r="F35" s="34"/>
      <c r="G35" s="14">
        <f>-SUM(G14:G33)</f>
        <v>-0.26795999999999998</v>
      </c>
      <c r="H35" s="14">
        <f t="shared" ref="H35:M35" si="3">-SUM(H14:H33)</f>
        <v>-0.26533999999999996</v>
      </c>
      <c r="I35" s="14">
        <f t="shared" si="3"/>
        <v>-0.28325</v>
      </c>
      <c r="J35" s="14">
        <f t="shared" si="3"/>
        <v>-0.25345000000000006</v>
      </c>
      <c r="K35" s="14">
        <f t="shared" si="3"/>
        <v>-0.21306000000000005</v>
      </c>
      <c r="L35" s="14">
        <f t="shared" si="3"/>
        <v>-0.18326000000000006</v>
      </c>
      <c r="M35" s="14">
        <f t="shared" si="3"/>
        <v>-0.18180999999999997</v>
      </c>
      <c r="N35" s="14">
        <f t="shared" ref="N35" si="4">-SUM(N14:N33)</f>
        <v>-0.18180999999999997</v>
      </c>
    </row>
    <row r="36" spans="1:14" x14ac:dyDescent="0.25">
      <c r="B36" s="17">
        <f>B35-1</f>
        <v>-22</v>
      </c>
      <c r="C36" s="32" t="s">
        <v>74</v>
      </c>
      <c r="D36" s="33"/>
      <c r="E36" s="33"/>
      <c r="F36" s="34"/>
      <c r="G36" s="14">
        <f>-SUM(G14:G16)</f>
        <v>-0.16908000000000001</v>
      </c>
      <c r="H36" s="14">
        <f t="shared" ref="H36:N36" si="5">-SUM(H14:H16)</f>
        <v>-0.16908000000000001</v>
      </c>
      <c r="I36" s="14">
        <f t="shared" si="5"/>
        <v>-0.19270000000000001</v>
      </c>
      <c r="J36" s="14">
        <f t="shared" si="5"/>
        <v>-0.16290000000000002</v>
      </c>
      <c r="K36" s="14">
        <f t="shared" si="5"/>
        <v>-0.19270000000000001</v>
      </c>
      <c r="L36" s="14">
        <f t="shared" si="5"/>
        <v>-0.16290000000000002</v>
      </c>
      <c r="M36" s="14">
        <f t="shared" si="5"/>
        <v>-0.15865000000000001</v>
      </c>
      <c r="N36" s="14">
        <f t="shared" si="5"/>
        <v>-0.15865000000000001</v>
      </c>
    </row>
    <row r="38" spans="1:14" x14ac:dyDescent="0.25">
      <c r="C38" s="28" t="s">
        <v>75</v>
      </c>
    </row>
    <row r="39" spans="1:14" ht="31.5" customHeight="1" x14ac:dyDescent="0.25">
      <c r="B39" s="29">
        <f>B15</f>
        <v>-2</v>
      </c>
      <c r="C39" s="35" t="s">
        <v>76</v>
      </c>
      <c r="D39" s="35"/>
      <c r="E39" s="35"/>
      <c r="F39" s="35"/>
      <c r="G39" s="35"/>
      <c r="H39" s="35"/>
      <c r="I39" s="35"/>
      <c r="J39" s="35"/>
      <c r="K39" s="35"/>
      <c r="L39" s="35"/>
      <c r="M39" s="35"/>
      <c r="N39" s="35"/>
    </row>
    <row r="40" spans="1:14" x14ac:dyDescent="0.25">
      <c r="B40" s="17">
        <f>B28</f>
        <v>-15</v>
      </c>
      <c r="C40" s="11" t="s">
        <v>77</v>
      </c>
    </row>
    <row r="41" spans="1:14" x14ac:dyDescent="0.25">
      <c r="B41" s="17">
        <f>B35</f>
        <v>-21</v>
      </c>
      <c r="C41" s="30" t="s">
        <v>78</v>
      </c>
    </row>
    <row r="42" spans="1:14" ht="15.75" thickBot="1" x14ac:dyDescent="0.3"/>
    <row r="43" spans="1:14" ht="15.75" thickBot="1" x14ac:dyDescent="0.3">
      <c r="A43" s="16" t="s">
        <v>79</v>
      </c>
      <c r="N43" s="19" t="s">
        <v>37</v>
      </c>
    </row>
    <row r="44" spans="1:14" x14ac:dyDescent="0.25">
      <c r="N44" s="19" t="s">
        <v>38</v>
      </c>
    </row>
    <row r="45" spans="1:14" x14ac:dyDescent="0.25">
      <c r="N45" s="19" t="s">
        <v>39</v>
      </c>
    </row>
    <row r="46" spans="1:14" x14ac:dyDescent="0.25">
      <c r="M46" s="19"/>
    </row>
    <row r="47" spans="1:14" ht="22.5" x14ac:dyDescent="0.35">
      <c r="C47" s="20" t="s">
        <v>40</v>
      </c>
    </row>
    <row r="48" spans="1:14" ht="21" x14ac:dyDescent="0.35">
      <c r="C48" s="21" t="s">
        <v>41</v>
      </c>
    </row>
    <row r="49" spans="2:14" ht="21" x14ac:dyDescent="0.35">
      <c r="C49" s="21" t="s">
        <v>119</v>
      </c>
      <c r="D49" s="22"/>
    </row>
    <row r="50" spans="2:14" ht="15.75" customHeight="1" x14ac:dyDescent="0.35">
      <c r="C50" s="21"/>
    </row>
    <row r="51" spans="2:14" ht="33" customHeight="1" x14ac:dyDescent="0.25">
      <c r="C51" s="31" t="s">
        <v>117</v>
      </c>
      <c r="D51" s="31"/>
      <c r="E51" s="31"/>
      <c r="F51" s="31"/>
      <c r="G51" s="31"/>
      <c r="H51" s="31"/>
      <c r="I51" s="31"/>
      <c r="J51" s="31"/>
      <c r="K51" s="31"/>
      <c r="L51" s="31"/>
      <c r="M51" s="31"/>
    </row>
    <row r="52" spans="2:14" ht="33.75" customHeight="1" x14ac:dyDescent="0.25">
      <c r="C52" s="31" t="s">
        <v>118</v>
      </c>
      <c r="D52" s="31"/>
      <c r="E52" s="31"/>
      <c r="F52" s="31"/>
      <c r="G52" s="31"/>
      <c r="H52" s="31"/>
      <c r="I52" s="31"/>
      <c r="J52" s="31"/>
      <c r="K52" s="31"/>
      <c r="L52" s="31"/>
      <c r="M52" s="31"/>
    </row>
    <row r="54" spans="2:14" s="23" customFormat="1" x14ac:dyDescent="0.25">
      <c r="B54" s="24"/>
      <c r="C54" s="23" t="s">
        <v>3</v>
      </c>
      <c r="D54" s="23" t="s">
        <v>4</v>
      </c>
      <c r="E54" s="23" t="s">
        <v>5</v>
      </c>
      <c r="F54" s="23" t="s">
        <v>6</v>
      </c>
      <c r="G54" s="23" t="s">
        <v>7</v>
      </c>
      <c r="H54" s="23" t="s">
        <v>8</v>
      </c>
      <c r="I54" s="23" t="s">
        <v>9</v>
      </c>
      <c r="J54" s="23" t="s">
        <v>10</v>
      </c>
      <c r="K54" s="23" t="s">
        <v>11</v>
      </c>
      <c r="L54" s="23" t="s">
        <v>12</v>
      </c>
      <c r="M54" s="23" t="s">
        <v>42</v>
      </c>
      <c r="N54" s="23" t="s">
        <v>43</v>
      </c>
    </row>
    <row r="55" spans="2:14" x14ac:dyDescent="0.25">
      <c r="C55" s="10" t="s">
        <v>44</v>
      </c>
      <c r="D55" s="10" t="s">
        <v>45</v>
      </c>
      <c r="E55" s="10" t="s">
        <v>46</v>
      </c>
      <c r="F55" s="10" t="s">
        <v>47</v>
      </c>
      <c r="G55" s="10" t="s">
        <v>15</v>
      </c>
      <c r="H55" s="10" t="s">
        <v>16</v>
      </c>
      <c r="I55" s="10" t="s">
        <v>17</v>
      </c>
      <c r="J55" s="10" t="s">
        <v>18</v>
      </c>
      <c r="K55" s="10" t="s">
        <v>19</v>
      </c>
      <c r="L55" s="10" t="s">
        <v>20</v>
      </c>
      <c r="M55" s="10" t="s">
        <v>21</v>
      </c>
      <c r="N55" s="10" t="s">
        <v>22</v>
      </c>
    </row>
    <row r="56" spans="2:14" x14ac:dyDescent="0.25">
      <c r="B56" s="17">
        <v>-1</v>
      </c>
      <c r="C56" s="12" t="s">
        <v>48</v>
      </c>
      <c r="D56" s="12" t="s">
        <v>49</v>
      </c>
      <c r="E56" s="25" t="s">
        <v>50</v>
      </c>
      <c r="F56" s="26">
        <v>45323</v>
      </c>
      <c r="G56" s="9">
        <v>0.16525000000000001</v>
      </c>
      <c r="H56" s="9">
        <v>0.16525000000000001</v>
      </c>
      <c r="I56" s="9">
        <v>0.18581</v>
      </c>
      <c r="J56" s="9">
        <v>0.15915000000000001</v>
      </c>
      <c r="K56" s="9">
        <v>0.18581</v>
      </c>
      <c r="L56" s="9">
        <v>0.15915000000000001</v>
      </c>
      <c r="M56" s="9">
        <v>0.15296000000000001</v>
      </c>
      <c r="N56" s="9">
        <v>0.15296000000000001</v>
      </c>
    </row>
    <row r="57" spans="2:14" x14ac:dyDescent="0.25">
      <c r="B57" s="17">
        <f>B56-1</f>
        <v>-2</v>
      </c>
      <c r="C57" s="12" t="s">
        <v>51</v>
      </c>
      <c r="D57" s="12" t="s">
        <v>49</v>
      </c>
      <c r="E57" s="25" t="s">
        <v>50</v>
      </c>
      <c r="F57" s="26">
        <v>45323</v>
      </c>
      <c r="G57" s="9">
        <v>0</v>
      </c>
      <c r="H57" s="9">
        <v>0</v>
      </c>
      <c r="I57" s="9">
        <v>0</v>
      </c>
      <c r="J57" s="9">
        <v>0</v>
      </c>
      <c r="K57" s="9">
        <v>0</v>
      </c>
      <c r="L57" s="9">
        <v>0</v>
      </c>
      <c r="M57" s="9">
        <v>0</v>
      </c>
      <c r="N57" s="9">
        <v>0</v>
      </c>
    </row>
    <row r="58" spans="2:14" x14ac:dyDescent="0.25">
      <c r="B58" s="17">
        <f t="shared" ref="B58:B75" si="6">B57-1</f>
        <v>-3</v>
      </c>
      <c r="C58" s="13" t="s">
        <v>52</v>
      </c>
      <c r="D58" s="12" t="s">
        <v>49</v>
      </c>
      <c r="E58" s="25" t="s">
        <v>50</v>
      </c>
      <c r="F58" s="26">
        <v>45323</v>
      </c>
      <c r="G58" s="9">
        <v>3.8300000000000001E-3</v>
      </c>
      <c r="H58" s="9">
        <v>3.8300000000000001E-3</v>
      </c>
      <c r="I58" s="9">
        <v>3.7499999999999999E-3</v>
      </c>
      <c r="J58" s="9">
        <v>3.7499999999999999E-3</v>
      </c>
      <c r="K58" s="9">
        <v>3.7499999999999999E-3</v>
      </c>
      <c r="L58" s="9">
        <v>3.7499999999999999E-3</v>
      </c>
      <c r="M58" s="9">
        <v>7.7999999999999996E-3</v>
      </c>
      <c r="N58" s="9">
        <v>7.7999999999999996E-3</v>
      </c>
    </row>
    <row r="59" spans="2:14" x14ac:dyDescent="0.25">
      <c r="B59" s="17">
        <f t="shared" si="6"/>
        <v>-4</v>
      </c>
      <c r="C59" s="12" t="s">
        <v>53</v>
      </c>
      <c r="D59" s="12" t="s">
        <v>54</v>
      </c>
      <c r="E59" s="25" t="s">
        <v>55</v>
      </c>
      <c r="F59" s="26">
        <v>45200</v>
      </c>
      <c r="G59" s="9">
        <v>4.58E-2</v>
      </c>
      <c r="H59" s="9">
        <v>4.58E-2</v>
      </c>
      <c r="I59" s="9">
        <v>4.4819999999999999E-2</v>
      </c>
      <c r="J59" s="9">
        <f t="shared" ref="J59:J75" si="7">I59</f>
        <v>4.4819999999999999E-2</v>
      </c>
      <c r="K59" s="9">
        <v>4.7600000000000003E-3</v>
      </c>
      <c r="L59" s="9">
        <f t="shared" ref="L59:L75" si="8">K59</f>
        <v>4.7600000000000003E-3</v>
      </c>
      <c r="M59" s="9">
        <v>4.3E-3</v>
      </c>
      <c r="N59" s="9">
        <v>4.3E-3</v>
      </c>
    </row>
    <row r="60" spans="2:14" x14ac:dyDescent="0.25">
      <c r="B60" s="17">
        <f t="shared" si="6"/>
        <v>-5</v>
      </c>
      <c r="C60" s="12" t="s">
        <v>56</v>
      </c>
      <c r="D60" s="12" t="s">
        <v>54</v>
      </c>
      <c r="E60" s="25" t="s">
        <v>55</v>
      </c>
      <c r="F60" s="26">
        <v>45017</v>
      </c>
      <c r="G60" s="9">
        <v>2.4499999999999999E-3</v>
      </c>
      <c r="H60" s="9">
        <v>2.4499999999999999E-3</v>
      </c>
      <c r="I60" s="9">
        <v>2.3900000000000002E-3</v>
      </c>
      <c r="J60" s="9">
        <f t="shared" si="7"/>
        <v>2.3900000000000002E-3</v>
      </c>
      <c r="K60" s="9">
        <v>2.15E-3</v>
      </c>
      <c r="L60" s="9">
        <f t="shared" si="8"/>
        <v>2.15E-3</v>
      </c>
      <c r="M60" s="9">
        <v>1.08E-3</v>
      </c>
      <c r="N60" s="9">
        <v>1.08E-3</v>
      </c>
    </row>
    <row r="61" spans="2:14" x14ac:dyDescent="0.25">
      <c r="B61" s="17">
        <f t="shared" si="6"/>
        <v>-6</v>
      </c>
      <c r="C61" s="12" t="s">
        <v>57</v>
      </c>
      <c r="D61" s="12" t="s">
        <v>54</v>
      </c>
      <c r="E61" s="25" t="s">
        <v>55</v>
      </c>
      <c r="F61" s="26">
        <v>45200</v>
      </c>
      <c r="G61" s="9">
        <v>1.6000000000000001E-4</v>
      </c>
      <c r="H61" s="9">
        <v>1.6000000000000001E-4</v>
      </c>
      <c r="I61" s="9">
        <v>1.6000000000000001E-4</v>
      </c>
      <c r="J61" s="9">
        <f t="shared" si="7"/>
        <v>1.6000000000000001E-4</v>
      </c>
      <c r="K61" s="9">
        <v>1.6000000000000001E-4</v>
      </c>
      <c r="L61" s="9">
        <f t="shared" si="8"/>
        <v>1.6000000000000001E-4</v>
      </c>
      <c r="M61" s="9">
        <v>1.6000000000000001E-4</v>
      </c>
      <c r="N61" s="9">
        <v>1.6000000000000001E-4</v>
      </c>
    </row>
    <row r="62" spans="2:14" x14ac:dyDescent="0.25">
      <c r="B62" s="17">
        <f t="shared" si="6"/>
        <v>-7</v>
      </c>
      <c r="C62" s="12" t="s">
        <v>58</v>
      </c>
      <c r="D62" s="12" t="s">
        <v>54</v>
      </c>
      <c r="E62" s="25" t="s">
        <v>55</v>
      </c>
      <c r="F62" s="26">
        <v>45017</v>
      </c>
      <c r="G62" s="9">
        <v>7.1000000000000004E-3</v>
      </c>
      <c r="H62" s="9">
        <v>7.1000000000000004E-3</v>
      </c>
      <c r="I62" s="9">
        <v>5.8900000000000003E-3</v>
      </c>
      <c r="J62" s="9">
        <f t="shared" si="7"/>
        <v>5.8900000000000003E-3</v>
      </c>
      <c r="K62" s="9">
        <v>0</v>
      </c>
      <c r="L62" s="9">
        <f t="shared" si="8"/>
        <v>0</v>
      </c>
      <c r="M62" s="9">
        <v>0</v>
      </c>
      <c r="N62" s="9">
        <v>0</v>
      </c>
    </row>
    <row r="63" spans="2:14" x14ac:dyDescent="0.25">
      <c r="B63" s="17">
        <f t="shared" si="6"/>
        <v>-8</v>
      </c>
      <c r="C63" s="12" t="s">
        <v>59</v>
      </c>
      <c r="D63" s="12" t="s">
        <v>54</v>
      </c>
      <c r="E63" s="25" t="s">
        <v>55</v>
      </c>
      <c r="F63" s="26">
        <v>45200</v>
      </c>
      <c r="G63" s="9">
        <v>-1.5100000000000001E-3</v>
      </c>
      <c r="H63" s="9">
        <v>-1.5100000000000001E-3</v>
      </c>
      <c r="I63" s="9">
        <v>-6.4000000000000005E-4</v>
      </c>
      <c r="J63" s="9">
        <f t="shared" si="7"/>
        <v>-6.4000000000000005E-4</v>
      </c>
      <c r="K63" s="9">
        <v>-1.4E-3</v>
      </c>
      <c r="L63" s="9">
        <f t="shared" si="8"/>
        <v>-1.4E-3</v>
      </c>
      <c r="M63" s="9">
        <v>-8.5999999999999998E-4</v>
      </c>
      <c r="N63" s="9">
        <v>-8.5999999999999998E-4</v>
      </c>
    </row>
    <row r="64" spans="2:14" x14ac:dyDescent="0.25">
      <c r="B64" s="17">
        <f t="shared" si="6"/>
        <v>-9</v>
      </c>
      <c r="C64" s="12" t="s">
        <v>60</v>
      </c>
      <c r="D64" s="12" t="s">
        <v>54</v>
      </c>
      <c r="E64" s="25" t="s">
        <v>55</v>
      </c>
      <c r="F64" s="26">
        <v>45108</v>
      </c>
      <c r="G64" s="9">
        <v>7.6000000000000004E-4</v>
      </c>
      <c r="H64" s="9">
        <v>7.6000000000000004E-4</v>
      </c>
      <c r="I64" s="9">
        <v>7.6000000000000004E-4</v>
      </c>
      <c r="J64" s="9">
        <f t="shared" si="7"/>
        <v>7.6000000000000004E-4</v>
      </c>
      <c r="K64" s="9">
        <v>7.6000000000000004E-4</v>
      </c>
      <c r="L64" s="9">
        <f t="shared" si="8"/>
        <v>7.6000000000000004E-4</v>
      </c>
      <c r="M64" s="9">
        <v>7.6000000000000004E-4</v>
      </c>
      <c r="N64" s="9">
        <v>7.6000000000000004E-4</v>
      </c>
    </row>
    <row r="65" spans="2:14" x14ac:dyDescent="0.25">
      <c r="B65" s="17">
        <f t="shared" si="6"/>
        <v>-10</v>
      </c>
      <c r="C65" s="12" t="s">
        <v>61</v>
      </c>
      <c r="D65" s="12" t="s">
        <v>54</v>
      </c>
      <c r="E65" s="25" t="s">
        <v>55</v>
      </c>
      <c r="F65" s="26">
        <v>45200</v>
      </c>
      <c r="G65" s="9">
        <v>-3.9399999999999999E-3</v>
      </c>
      <c r="H65" s="9">
        <v>-3.9399999999999999E-3</v>
      </c>
      <c r="I65" s="9">
        <v>-3.9399999999999999E-3</v>
      </c>
      <c r="J65" s="9">
        <f t="shared" si="7"/>
        <v>-3.9399999999999999E-3</v>
      </c>
      <c r="K65" s="9">
        <v>-3.9399999999999999E-3</v>
      </c>
      <c r="L65" s="9">
        <f t="shared" si="8"/>
        <v>-3.9399999999999999E-3</v>
      </c>
      <c r="M65" s="9">
        <v>-3.9399999999999999E-3</v>
      </c>
      <c r="N65" s="9">
        <v>-3.9399999999999999E-3</v>
      </c>
    </row>
    <row r="66" spans="2:14" x14ac:dyDescent="0.25">
      <c r="B66" s="17">
        <f t="shared" si="6"/>
        <v>-11</v>
      </c>
      <c r="C66" s="12" t="s">
        <v>62</v>
      </c>
      <c r="D66" s="12" t="s">
        <v>54</v>
      </c>
      <c r="E66" s="25" t="s">
        <v>55</v>
      </c>
      <c r="F66" s="26">
        <v>44652</v>
      </c>
      <c r="G66" s="9">
        <v>7.8799999999999999E-3</v>
      </c>
      <c r="H66" s="9">
        <v>7.8799999999999999E-3</v>
      </c>
      <c r="I66" s="9">
        <v>7.8799999999999999E-3</v>
      </c>
      <c r="J66" s="9">
        <f t="shared" si="7"/>
        <v>7.8799999999999999E-3</v>
      </c>
      <c r="K66" s="9">
        <v>7.8799999999999999E-3</v>
      </c>
      <c r="L66" s="9">
        <f t="shared" si="8"/>
        <v>7.8799999999999999E-3</v>
      </c>
      <c r="M66" s="9">
        <v>7.8799999999999999E-3</v>
      </c>
      <c r="N66" s="9">
        <v>7.8799999999999999E-3</v>
      </c>
    </row>
    <row r="67" spans="2:14" x14ac:dyDescent="0.25">
      <c r="B67" s="17">
        <f t="shared" si="6"/>
        <v>-12</v>
      </c>
      <c r="C67" s="12" t="s">
        <v>63</v>
      </c>
      <c r="D67" s="12" t="s">
        <v>54</v>
      </c>
      <c r="E67" s="25" t="s">
        <v>55</v>
      </c>
      <c r="F67" s="26">
        <v>45108</v>
      </c>
      <c r="G67" s="9">
        <v>5.0000000000000002E-5</v>
      </c>
      <c r="H67" s="9">
        <v>5.0000000000000002E-5</v>
      </c>
      <c r="I67" s="9">
        <v>5.0000000000000002E-5</v>
      </c>
      <c r="J67" s="9">
        <f t="shared" si="7"/>
        <v>5.0000000000000002E-5</v>
      </c>
      <c r="K67" s="9">
        <v>5.0000000000000002E-5</v>
      </c>
      <c r="L67" s="9">
        <f t="shared" si="8"/>
        <v>5.0000000000000002E-5</v>
      </c>
      <c r="M67" s="9">
        <v>5.0000000000000002E-5</v>
      </c>
      <c r="N67" s="9">
        <v>5.0000000000000002E-5</v>
      </c>
    </row>
    <row r="68" spans="2:14" x14ac:dyDescent="0.25">
      <c r="B68" s="17">
        <f t="shared" si="6"/>
        <v>-13</v>
      </c>
      <c r="C68" s="12" t="s">
        <v>64</v>
      </c>
      <c r="D68" s="12" t="s">
        <v>54</v>
      </c>
      <c r="E68" s="25" t="s">
        <v>55</v>
      </c>
      <c r="F68" s="26">
        <v>45108</v>
      </c>
      <c r="G68" s="9">
        <v>2.6199999999999999E-3</v>
      </c>
      <c r="H68" s="9">
        <v>0</v>
      </c>
      <c r="I68" s="9">
        <v>2.6199999999999999E-3</v>
      </c>
      <c r="J68" s="9">
        <f t="shared" si="7"/>
        <v>2.6199999999999999E-3</v>
      </c>
      <c r="K68" s="9">
        <v>2.6199999999999999E-3</v>
      </c>
      <c r="L68" s="9">
        <f t="shared" si="8"/>
        <v>2.6199999999999999E-3</v>
      </c>
      <c r="M68" s="9">
        <v>2.6199999999999999E-3</v>
      </c>
      <c r="N68" s="9">
        <v>2.6199999999999999E-3</v>
      </c>
    </row>
    <row r="69" spans="2:14" x14ac:dyDescent="0.25">
      <c r="B69" s="17">
        <f t="shared" si="6"/>
        <v>-14</v>
      </c>
      <c r="C69" s="12" t="s">
        <v>65</v>
      </c>
      <c r="D69" s="12" t="s">
        <v>54</v>
      </c>
      <c r="E69" s="25" t="s">
        <v>55</v>
      </c>
      <c r="F69" s="26">
        <v>45108</v>
      </c>
      <c r="G69" s="9">
        <v>0</v>
      </c>
      <c r="H69" s="9">
        <v>0</v>
      </c>
      <c r="I69" s="9">
        <v>0</v>
      </c>
      <c r="J69" s="9">
        <f t="shared" si="7"/>
        <v>0</v>
      </c>
      <c r="K69" s="9">
        <v>0</v>
      </c>
      <c r="L69" s="9">
        <f t="shared" si="8"/>
        <v>0</v>
      </c>
      <c r="M69" s="9">
        <v>0</v>
      </c>
      <c r="N69" s="9">
        <v>0</v>
      </c>
    </row>
    <row r="70" spans="2:14" x14ac:dyDescent="0.25">
      <c r="B70" s="17">
        <f t="shared" si="6"/>
        <v>-15</v>
      </c>
      <c r="C70" s="12" t="s">
        <v>51</v>
      </c>
      <c r="D70" s="12" t="s">
        <v>54</v>
      </c>
      <c r="E70" s="25" t="s">
        <v>55</v>
      </c>
      <c r="F70" s="26">
        <v>45017</v>
      </c>
      <c r="G70" s="9">
        <v>3.8800000000000002E-3</v>
      </c>
      <c r="H70" s="9">
        <v>3.8800000000000002E-3</v>
      </c>
      <c r="I70" s="9">
        <v>2.65E-3</v>
      </c>
      <c r="J70" s="9">
        <f t="shared" si="7"/>
        <v>2.65E-3</v>
      </c>
      <c r="K70" s="9">
        <v>2.65E-3</v>
      </c>
      <c r="L70" s="9">
        <f t="shared" si="8"/>
        <v>2.65E-3</v>
      </c>
      <c r="M70" s="9">
        <v>5.6999999999999998E-4</v>
      </c>
      <c r="N70" s="9">
        <v>5.6999999999999998E-4</v>
      </c>
    </row>
    <row r="71" spans="2:14" x14ac:dyDescent="0.25">
      <c r="B71" s="17">
        <f t="shared" si="6"/>
        <v>-16</v>
      </c>
      <c r="C71" s="12" t="s">
        <v>66</v>
      </c>
      <c r="D71" s="12" t="s">
        <v>67</v>
      </c>
      <c r="E71" s="25" t="s">
        <v>55</v>
      </c>
      <c r="F71" s="26">
        <v>45017</v>
      </c>
      <c r="G71" s="9">
        <v>3.1150000000000001E-2</v>
      </c>
      <c r="H71" s="9">
        <v>3.1150000000000001E-2</v>
      </c>
      <c r="I71" s="9">
        <v>3.1289999999999998E-2</v>
      </c>
      <c r="J71" s="9">
        <f t="shared" si="7"/>
        <v>3.1289999999999998E-2</v>
      </c>
      <c r="K71" s="9">
        <v>1.0109999999999999E-2</v>
      </c>
      <c r="L71" s="9">
        <f t="shared" si="8"/>
        <v>1.0109999999999999E-2</v>
      </c>
      <c r="M71" s="9">
        <v>1.124E-2</v>
      </c>
      <c r="N71" s="9">
        <v>1.124E-2</v>
      </c>
    </row>
    <row r="72" spans="2:14" x14ac:dyDescent="0.25">
      <c r="B72" s="17">
        <f t="shared" si="6"/>
        <v>-17</v>
      </c>
      <c r="C72" s="12" t="s">
        <v>68</v>
      </c>
      <c r="D72" s="12" t="s">
        <v>67</v>
      </c>
      <c r="E72" s="25" t="s">
        <v>55</v>
      </c>
      <c r="F72" s="26">
        <v>45017</v>
      </c>
      <c r="G72" s="9">
        <v>1.83E-3</v>
      </c>
      <c r="H72" s="9">
        <v>1.83E-3</v>
      </c>
      <c r="I72" s="9">
        <v>-3.8800000000000002E-3</v>
      </c>
      <c r="J72" s="9">
        <f t="shared" si="7"/>
        <v>-3.8800000000000002E-3</v>
      </c>
      <c r="K72" s="9">
        <v>-5.94E-3</v>
      </c>
      <c r="L72" s="9">
        <f t="shared" si="8"/>
        <v>-5.94E-3</v>
      </c>
      <c r="M72" s="9">
        <v>-1.23E-3</v>
      </c>
      <c r="N72" s="9">
        <v>-1.23E-3</v>
      </c>
    </row>
    <row r="73" spans="2:14" x14ac:dyDescent="0.25">
      <c r="B73" s="17">
        <f t="shared" si="6"/>
        <v>-18</v>
      </c>
      <c r="C73" s="12" t="s">
        <v>69</v>
      </c>
      <c r="D73" s="12" t="s">
        <v>67</v>
      </c>
      <c r="E73" s="25" t="s">
        <v>55</v>
      </c>
      <c r="F73" s="26">
        <v>45017</v>
      </c>
      <c r="G73" s="9">
        <v>4.4000000000000002E-4</v>
      </c>
      <c r="H73" s="9">
        <v>4.4000000000000002E-4</v>
      </c>
      <c r="I73" s="9">
        <v>2.9E-4</v>
      </c>
      <c r="J73" s="9">
        <f t="shared" si="7"/>
        <v>2.9E-4</v>
      </c>
      <c r="K73" s="9">
        <v>2.9E-4</v>
      </c>
      <c r="L73" s="9">
        <f t="shared" si="8"/>
        <v>2.9E-4</v>
      </c>
      <c r="M73" s="9">
        <v>3.2000000000000003E-4</v>
      </c>
      <c r="N73" s="9">
        <v>3.2000000000000003E-4</v>
      </c>
    </row>
    <row r="74" spans="2:14" x14ac:dyDescent="0.25">
      <c r="B74" s="17">
        <f t="shared" si="6"/>
        <v>-19</v>
      </c>
      <c r="C74" s="12" t="s">
        <v>70</v>
      </c>
      <c r="D74" s="12" t="s">
        <v>71</v>
      </c>
      <c r="E74" s="25" t="s">
        <v>55</v>
      </c>
      <c r="F74" s="26">
        <v>45017</v>
      </c>
      <c r="G74" s="9">
        <v>0</v>
      </c>
      <c r="H74" s="9">
        <v>0</v>
      </c>
      <c r="I74" s="9">
        <v>0</v>
      </c>
      <c r="J74" s="9">
        <f t="shared" si="7"/>
        <v>0</v>
      </c>
      <c r="K74" s="9">
        <v>0</v>
      </c>
      <c r="L74" s="9">
        <f t="shared" si="8"/>
        <v>0</v>
      </c>
      <c r="M74" s="9">
        <v>0</v>
      </c>
      <c r="N74" s="9">
        <v>0</v>
      </c>
    </row>
    <row r="75" spans="2:14" x14ac:dyDescent="0.25">
      <c r="B75" s="17">
        <f t="shared" si="6"/>
        <v>-20</v>
      </c>
      <c r="C75" s="12" t="s">
        <v>72</v>
      </c>
      <c r="D75" s="12" t="s">
        <v>71</v>
      </c>
      <c r="E75" s="25" t="s">
        <v>55</v>
      </c>
      <c r="F75" s="26">
        <v>45017</v>
      </c>
      <c r="G75" s="9">
        <v>2.1000000000000001E-4</v>
      </c>
      <c r="H75" s="9">
        <v>2.1000000000000001E-4</v>
      </c>
      <c r="I75" s="9">
        <v>2.1000000000000001E-4</v>
      </c>
      <c r="J75" s="9">
        <f t="shared" si="7"/>
        <v>2.1000000000000001E-4</v>
      </c>
      <c r="K75" s="9">
        <v>2.1000000000000001E-4</v>
      </c>
      <c r="L75" s="9">
        <f t="shared" si="8"/>
        <v>2.1000000000000001E-4</v>
      </c>
      <c r="M75" s="9">
        <v>2.1000000000000001E-4</v>
      </c>
      <c r="N75" s="9">
        <v>2.1000000000000001E-4</v>
      </c>
    </row>
    <row r="76" spans="2:14" x14ac:dyDescent="0.25">
      <c r="G76" s="27"/>
      <c r="H76" s="27"/>
      <c r="I76" s="27"/>
      <c r="J76" s="27"/>
      <c r="K76" s="27"/>
      <c r="L76" s="27"/>
      <c r="M76" s="27"/>
      <c r="N76" s="27"/>
    </row>
    <row r="77" spans="2:14" x14ac:dyDescent="0.25">
      <c r="B77" s="17">
        <f>B75-1</f>
        <v>-21</v>
      </c>
      <c r="C77" s="32" t="s">
        <v>73</v>
      </c>
      <c r="D77" s="33"/>
      <c r="E77" s="33"/>
      <c r="F77" s="34"/>
      <c r="G77" s="14">
        <f>-SUM(G56:G75)</f>
        <v>-0.26795999999999998</v>
      </c>
      <c r="H77" s="14">
        <f t="shared" ref="H77:M77" si="9">-SUM(H56:H75)</f>
        <v>-0.26533999999999996</v>
      </c>
      <c r="I77" s="14">
        <f t="shared" si="9"/>
        <v>-0.28011000000000003</v>
      </c>
      <c r="J77" s="14">
        <f t="shared" si="9"/>
        <v>-0.25345000000000006</v>
      </c>
      <c r="K77" s="14">
        <f t="shared" si="9"/>
        <v>-0.20992000000000002</v>
      </c>
      <c r="L77" s="14">
        <f t="shared" si="9"/>
        <v>-0.18326000000000006</v>
      </c>
      <c r="M77" s="14">
        <f t="shared" si="9"/>
        <v>-0.18391999999999997</v>
      </c>
      <c r="N77" s="14">
        <f t="shared" ref="N77" si="10">-SUM(N56:N75)</f>
        <v>-0.18391999999999997</v>
      </c>
    </row>
    <row r="78" spans="2:14" x14ac:dyDescent="0.25">
      <c r="B78" s="17">
        <f>B77-1</f>
        <v>-22</v>
      </c>
      <c r="C78" s="32" t="s">
        <v>74</v>
      </c>
      <c r="D78" s="33"/>
      <c r="E78" s="33"/>
      <c r="F78" s="34"/>
      <c r="G78" s="14">
        <f>-SUM(G56:G58)</f>
        <v>-0.16908000000000001</v>
      </c>
      <c r="H78" s="14">
        <f t="shared" ref="H78:M78" si="11">-SUM(H56:H58)</f>
        <v>-0.16908000000000001</v>
      </c>
      <c r="I78" s="14">
        <f t="shared" si="11"/>
        <v>-0.18956000000000001</v>
      </c>
      <c r="J78" s="14">
        <f t="shared" si="11"/>
        <v>-0.16290000000000002</v>
      </c>
      <c r="K78" s="14">
        <f t="shared" si="11"/>
        <v>-0.18956000000000001</v>
      </c>
      <c r="L78" s="14">
        <f t="shared" si="11"/>
        <v>-0.16290000000000002</v>
      </c>
      <c r="M78" s="14">
        <f t="shared" si="11"/>
        <v>-0.16076000000000001</v>
      </c>
      <c r="N78" s="14">
        <f t="shared" ref="N78" si="12">-SUM(N56:N58)</f>
        <v>-0.16076000000000001</v>
      </c>
    </row>
    <row r="80" spans="2:14" x14ac:dyDescent="0.25">
      <c r="C80" s="28" t="s">
        <v>75</v>
      </c>
    </row>
    <row r="81" spans="1:14" ht="31.5" customHeight="1" x14ac:dyDescent="0.25">
      <c r="B81" s="29">
        <f>B57</f>
        <v>-2</v>
      </c>
      <c r="C81" s="35" t="s">
        <v>76</v>
      </c>
      <c r="D81" s="35"/>
      <c r="E81" s="35"/>
      <c r="F81" s="35"/>
      <c r="G81" s="35"/>
      <c r="H81" s="35"/>
      <c r="I81" s="35"/>
      <c r="J81" s="35"/>
      <c r="K81" s="35"/>
      <c r="L81" s="35"/>
      <c r="M81" s="35"/>
      <c r="N81" s="35"/>
    </row>
    <row r="82" spans="1:14" x14ac:dyDescent="0.25">
      <c r="B82" s="17">
        <f>B70</f>
        <v>-15</v>
      </c>
      <c r="C82" s="11" t="s">
        <v>77</v>
      </c>
    </row>
    <row r="83" spans="1:14" x14ac:dyDescent="0.25">
      <c r="B83" s="17">
        <f>B77</f>
        <v>-21</v>
      </c>
      <c r="C83" s="30" t="s">
        <v>78</v>
      </c>
    </row>
    <row r="84" spans="1:14" x14ac:dyDescent="0.25">
      <c r="B84" s="17">
        <f>B78</f>
        <v>-22</v>
      </c>
      <c r="C84" s="30" t="s">
        <v>80</v>
      </c>
    </row>
    <row r="85" spans="1:14" ht="15.75" thickBot="1" x14ac:dyDescent="0.3"/>
    <row r="86" spans="1:14" ht="15.75" thickBot="1" x14ac:dyDescent="0.3">
      <c r="A86" s="16" t="s">
        <v>120</v>
      </c>
      <c r="N86" s="19" t="s">
        <v>37</v>
      </c>
    </row>
    <row r="87" spans="1:14" x14ac:dyDescent="0.25">
      <c r="N87" s="19" t="s">
        <v>38</v>
      </c>
    </row>
    <row r="88" spans="1:14" x14ac:dyDescent="0.25">
      <c r="N88" s="19" t="s">
        <v>39</v>
      </c>
    </row>
    <row r="89" spans="1:14" x14ac:dyDescent="0.25">
      <c r="M89" s="19"/>
    </row>
    <row r="90" spans="1:14" ht="22.5" x14ac:dyDescent="0.35">
      <c r="C90" s="20" t="s">
        <v>40</v>
      </c>
    </row>
    <row r="91" spans="1:14" ht="21" x14ac:dyDescent="0.35">
      <c r="C91" s="21" t="s">
        <v>41</v>
      </c>
    </row>
    <row r="92" spans="1:14" ht="21" x14ac:dyDescent="0.35">
      <c r="C92" s="21" t="s">
        <v>121</v>
      </c>
      <c r="D92" s="22"/>
    </row>
    <row r="93" spans="1:14" ht="15.75" customHeight="1" x14ac:dyDescent="0.35">
      <c r="C93" s="21"/>
    </row>
    <row r="94" spans="1:14" ht="33" customHeight="1" x14ac:dyDescent="0.25">
      <c r="C94" s="31" t="s">
        <v>117</v>
      </c>
      <c r="D94" s="31"/>
      <c r="E94" s="31"/>
      <c r="F94" s="31"/>
      <c r="G94" s="31"/>
      <c r="H94" s="31"/>
      <c r="I94" s="31"/>
      <c r="J94" s="31"/>
      <c r="K94" s="31"/>
      <c r="L94" s="31"/>
      <c r="M94" s="31"/>
    </row>
    <row r="95" spans="1:14" ht="33.75" customHeight="1" x14ac:dyDescent="0.25">
      <c r="C95" s="31" t="s">
        <v>118</v>
      </c>
      <c r="D95" s="31"/>
      <c r="E95" s="31"/>
      <c r="F95" s="31"/>
      <c r="G95" s="31"/>
      <c r="H95" s="31"/>
      <c r="I95" s="31"/>
      <c r="J95" s="31"/>
      <c r="K95" s="31"/>
      <c r="L95" s="31"/>
      <c r="M95" s="31"/>
    </row>
    <row r="97" spans="2:14" s="23" customFormat="1" x14ac:dyDescent="0.25">
      <c r="B97" s="24"/>
      <c r="C97" s="23" t="s">
        <v>3</v>
      </c>
      <c r="D97" s="23" t="s">
        <v>4</v>
      </c>
      <c r="E97" s="23" t="s">
        <v>5</v>
      </c>
      <c r="F97" s="23" t="s">
        <v>6</v>
      </c>
      <c r="G97" s="23" t="s">
        <v>7</v>
      </c>
      <c r="H97" s="23" t="s">
        <v>8</v>
      </c>
      <c r="I97" s="23" t="s">
        <v>9</v>
      </c>
      <c r="J97" s="23" t="s">
        <v>10</v>
      </c>
      <c r="K97" s="23" t="s">
        <v>11</v>
      </c>
      <c r="L97" s="23" t="s">
        <v>12</v>
      </c>
      <c r="M97" s="23" t="s">
        <v>42</v>
      </c>
      <c r="N97" s="23" t="s">
        <v>43</v>
      </c>
    </row>
    <row r="98" spans="2:14" x14ac:dyDescent="0.25">
      <c r="C98" s="10" t="s">
        <v>44</v>
      </c>
      <c r="D98" s="10" t="s">
        <v>45</v>
      </c>
      <c r="E98" s="10" t="s">
        <v>46</v>
      </c>
      <c r="F98" s="10" t="s">
        <v>47</v>
      </c>
      <c r="G98" s="10" t="s">
        <v>15</v>
      </c>
      <c r="H98" s="10" t="s">
        <v>16</v>
      </c>
      <c r="I98" s="10" t="s">
        <v>17</v>
      </c>
      <c r="J98" s="10" t="s">
        <v>18</v>
      </c>
      <c r="K98" s="10" t="s">
        <v>19</v>
      </c>
      <c r="L98" s="10" t="s">
        <v>20</v>
      </c>
      <c r="M98" s="10" t="s">
        <v>21</v>
      </c>
      <c r="N98" s="10" t="s">
        <v>22</v>
      </c>
    </row>
    <row r="99" spans="2:14" x14ac:dyDescent="0.25">
      <c r="B99" s="17">
        <v>-1</v>
      </c>
      <c r="C99" s="12" t="s">
        <v>48</v>
      </c>
      <c r="D99" s="12" t="s">
        <v>49</v>
      </c>
      <c r="E99" s="25" t="s">
        <v>50</v>
      </c>
      <c r="F99" s="26">
        <v>45352</v>
      </c>
      <c r="G99" s="9">
        <v>0.16525000000000001</v>
      </c>
      <c r="H99" s="9">
        <v>0.16525000000000001</v>
      </c>
      <c r="I99" s="9">
        <v>0.14815999999999999</v>
      </c>
      <c r="J99" s="9">
        <v>0.15915000000000001</v>
      </c>
      <c r="K99" s="9">
        <v>0.14815999999999999</v>
      </c>
      <c r="L99" s="9">
        <v>0.15915000000000001</v>
      </c>
      <c r="M99" s="9">
        <v>0.14949999999999999</v>
      </c>
      <c r="N99" s="9">
        <v>0.14949999999999999</v>
      </c>
    </row>
    <row r="100" spans="2:14" x14ac:dyDescent="0.25">
      <c r="B100" s="17">
        <f>B99-1</f>
        <v>-2</v>
      </c>
      <c r="C100" s="12" t="s">
        <v>51</v>
      </c>
      <c r="D100" s="12" t="s">
        <v>49</v>
      </c>
      <c r="E100" s="25" t="s">
        <v>50</v>
      </c>
      <c r="F100" s="26">
        <v>45352</v>
      </c>
      <c r="G100" s="9">
        <v>0</v>
      </c>
      <c r="H100" s="9">
        <v>0</v>
      </c>
      <c r="I100" s="9">
        <v>0</v>
      </c>
      <c r="J100" s="9">
        <v>0</v>
      </c>
      <c r="K100" s="9">
        <v>0</v>
      </c>
      <c r="L100" s="9">
        <v>0</v>
      </c>
      <c r="M100" s="9">
        <v>0</v>
      </c>
      <c r="N100" s="9">
        <v>0</v>
      </c>
    </row>
    <row r="101" spans="2:14" x14ac:dyDescent="0.25">
      <c r="B101" s="17">
        <f t="shared" ref="B101:B118" si="13">B100-1</f>
        <v>-3</v>
      </c>
      <c r="C101" s="13" t="s">
        <v>52</v>
      </c>
      <c r="D101" s="12" t="s">
        <v>49</v>
      </c>
      <c r="E101" s="25" t="s">
        <v>50</v>
      </c>
      <c r="F101" s="26">
        <v>45352</v>
      </c>
      <c r="G101" s="9">
        <v>3.8300000000000001E-3</v>
      </c>
      <c r="H101" s="9">
        <v>3.8300000000000001E-3</v>
      </c>
      <c r="I101" s="9">
        <v>3.7499999999999999E-3</v>
      </c>
      <c r="J101" s="9">
        <v>3.7499999999999999E-3</v>
      </c>
      <c r="K101" s="9">
        <v>3.7499999999999999E-3</v>
      </c>
      <c r="L101" s="9">
        <v>3.7499999999999999E-3</v>
      </c>
      <c r="M101" s="9">
        <v>7.7999999999999996E-3</v>
      </c>
      <c r="N101" s="9">
        <v>7.7999999999999996E-3</v>
      </c>
    </row>
    <row r="102" spans="2:14" x14ac:dyDescent="0.25">
      <c r="B102" s="17">
        <f t="shared" si="13"/>
        <v>-4</v>
      </c>
      <c r="C102" s="12" t="s">
        <v>53</v>
      </c>
      <c r="D102" s="12" t="s">
        <v>54</v>
      </c>
      <c r="E102" s="25" t="s">
        <v>55</v>
      </c>
      <c r="F102" s="26">
        <v>45200</v>
      </c>
      <c r="G102" s="9">
        <v>4.58E-2</v>
      </c>
      <c r="H102" s="9">
        <v>4.58E-2</v>
      </c>
      <c r="I102" s="9">
        <v>4.4819999999999999E-2</v>
      </c>
      <c r="J102" s="9">
        <f t="shared" ref="J102:J118" si="14">I102</f>
        <v>4.4819999999999999E-2</v>
      </c>
      <c r="K102" s="9">
        <v>4.7600000000000003E-3</v>
      </c>
      <c r="L102" s="9">
        <f t="shared" ref="L102:L118" si="15">K102</f>
        <v>4.7600000000000003E-3</v>
      </c>
      <c r="M102" s="9">
        <v>4.3E-3</v>
      </c>
      <c r="N102" s="9">
        <v>4.3E-3</v>
      </c>
    </row>
    <row r="103" spans="2:14" x14ac:dyDescent="0.25">
      <c r="B103" s="17">
        <f t="shared" si="13"/>
        <v>-5</v>
      </c>
      <c r="C103" s="12" t="s">
        <v>56</v>
      </c>
      <c r="D103" s="12" t="s">
        <v>54</v>
      </c>
      <c r="E103" s="25" t="s">
        <v>55</v>
      </c>
      <c r="F103" s="26">
        <v>45017</v>
      </c>
      <c r="G103" s="9">
        <v>2.4499999999999999E-3</v>
      </c>
      <c r="H103" s="9">
        <v>2.4499999999999999E-3</v>
      </c>
      <c r="I103" s="9">
        <v>2.3900000000000002E-3</v>
      </c>
      <c r="J103" s="9">
        <f t="shared" si="14"/>
        <v>2.3900000000000002E-3</v>
      </c>
      <c r="K103" s="9">
        <v>2.15E-3</v>
      </c>
      <c r="L103" s="9">
        <f t="shared" si="15"/>
        <v>2.15E-3</v>
      </c>
      <c r="M103" s="9">
        <v>1.08E-3</v>
      </c>
      <c r="N103" s="9">
        <v>1.08E-3</v>
      </c>
    </row>
    <row r="104" spans="2:14" x14ac:dyDescent="0.25">
      <c r="B104" s="17">
        <f t="shared" si="13"/>
        <v>-6</v>
      </c>
      <c r="C104" s="12" t="s">
        <v>57</v>
      </c>
      <c r="D104" s="12" t="s">
        <v>54</v>
      </c>
      <c r="E104" s="25" t="s">
        <v>55</v>
      </c>
      <c r="F104" s="26">
        <v>45200</v>
      </c>
      <c r="G104" s="9">
        <v>1.6000000000000001E-4</v>
      </c>
      <c r="H104" s="9">
        <v>1.6000000000000001E-4</v>
      </c>
      <c r="I104" s="9">
        <v>1.6000000000000001E-4</v>
      </c>
      <c r="J104" s="9">
        <f t="shared" si="14"/>
        <v>1.6000000000000001E-4</v>
      </c>
      <c r="K104" s="9">
        <v>1.6000000000000001E-4</v>
      </c>
      <c r="L104" s="9">
        <f t="shared" si="15"/>
        <v>1.6000000000000001E-4</v>
      </c>
      <c r="M104" s="9">
        <v>1.6000000000000001E-4</v>
      </c>
      <c r="N104" s="9">
        <v>1.6000000000000001E-4</v>
      </c>
    </row>
    <row r="105" spans="2:14" x14ac:dyDescent="0.25">
      <c r="B105" s="17">
        <f t="shared" si="13"/>
        <v>-7</v>
      </c>
      <c r="C105" s="12" t="s">
        <v>58</v>
      </c>
      <c r="D105" s="12" t="s">
        <v>54</v>
      </c>
      <c r="E105" s="25" t="s">
        <v>55</v>
      </c>
      <c r="F105" s="26">
        <v>45017</v>
      </c>
      <c r="G105" s="9">
        <v>7.1000000000000004E-3</v>
      </c>
      <c r="H105" s="9">
        <v>7.1000000000000004E-3</v>
      </c>
      <c r="I105" s="9">
        <v>5.8900000000000003E-3</v>
      </c>
      <c r="J105" s="9">
        <f t="shared" si="14"/>
        <v>5.8900000000000003E-3</v>
      </c>
      <c r="K105" s="9">
        <v>0</v>
      </c>
      <c r="L105" s="9">
        <f t="shared" si="15"/>
        <v>0</v>
      </c>
      <c r="M105" s="9">
        <v>0</v>
      </c>
      <c r="N105" s="9">
        <v>0</v>
      </c>
    </row>
    <row r="106" spans="2:14" x14ac:dyDescent="0.25">
      <c r="B106" s="17">
        <f t="shared" si="13"/>
        <v>-8</v>
      </c>
      <c r="C106" s="12" t="s">
        <v>59</v>
      </c>
      <c r="D106" s="12" t="s">
        <v>54</v>
      </c>
      <c r="E106" s="25" t="s">
        <v>55</v>
      </c>
      <c r="F106" s="26">
        <v>45200</v>
      </c>
      <c r="G106" s="9">
        <v>-1.5100000000000001E-3</v>
      </c>
      <c r="H106" s="9">
        <v>-1.5100000000000001E-3</v>
      </c>
      <c r="I106" s="9">
        <v>-6.4000000000000005E-4</v>
      </c>
      <c r="J106" s="9">
        <f t="shared" si="14"/>
        <v>-6.4000000000000005E-4</v>
      </c>
      <c r="K106" s="9">
        <v>-1.4E-3</v>
      </c>
      <c r="L106" s="9">
        <f t="shared" si="15"/>
        <v>-1.4E-3</v>
      </c>
      <c r="M106" s="9">
        <v>-8.5999999999999998E-4</v>
      </c>
      <c r="N106" s="9">
        <v>-8.5999999999999998E-4</v>
      </c>
    </row>
    <row r="107" spans="2:14" x14ac:dyDescent="0.25">
      <c r="B107" s="17">
        <f t="shared" si="13"/>
        <v>-9</v>
      </c>
      <c r="C107" s="12" t="s">
        <v>60</v>
      </c>
      <c r="D107" s="12" t="s">
        <v>54</v>
      </c>
      <c r="E107" s="25" t="s">
        <v>55</v>
      </c>
      <c r="F107" s="26">
        <v>45108</v>
      </c>
      <c r="G107" s="9">
        <v>7.6000000000000004E-4</v>
      </c>
      <c r="H107" s="9">
        <v>7.6000000000000004E-4</v>
      </c>
      <c r="I107" s="9">
        <v>7.6000000000000004E-4</v>
      </c>
      <c r="J107" s="9">
        <f t="shared" si="14"/>
        <v>7.6000000000000004E-4</v>
      </c>
      <c r="K107" s="9">
        <v>7.6000000000000004E-4</v>
      </c>
      <c r="L107" s="9">
        <f t="shared" si="15"/>
        <v>7.6000000000000004E-4</v>
      </c>
      <c r="M107" s="9">
        <v>7.6000000000000004E-4</v>
      </c>
      <c r="N107" s="9">
        <v>7.6000000000000004E-4</v>
      </c>
    </row>
    <row r="108" spans="2:14" x14ac:dyDescent="0.25">
      <c r="B108" s="17">
        <f t="shared" si="13"/>
        <v>-10</v>
      </c>
      <c r="C108" s="12" t="s">
        <v>61</v>
      </c>
      <c r="D108" s="12" t="s">
        <v>54</v>
      </c>
      <c r="E108" s="25" t="s">
        <v>55</v>
      </c>
      <c r="F108" s="26">
        <v>45200</v>
      </c>
      <c r="G108" s="9">
        <v>-3.9399999999999999E-3</v>
      </c>
      <c r="H108" s="9">
        <v>-3.9399999999999999E-3</v>
      </c>
      <c r="I108" s="9">
        <v>-3.9399999999999999E-3</v>
      </c>
      <c r="J108" s="9">
        <f t="shared" si="14"/>
        <v>-3.9399999999999999E-3</v>
      </c>
      <c r="K108" s="9">
        <v>-3.9399999999999999E-3</v>
      </c>
      <c r="L108" s="9">
        <f t="shared" si="15"/>
        <v>-3.9399999999999999E-3</v>
      </c>
      <c r="M108" s="9">
        <v>-3.9399999999999999E-3</v>
      </c>
      <c r="N108" s="9">
        <v>-3.9399999999999999E-3</v>
      </c>
    </row>
    <row r="109" spans="2:14" x14ac:dyDescent="0.25">
      <c r="B109" s="17">
        <f t="shared" si="13"/>
        <v>-11</v>
      </c>
      <c r="C109" s="12" t="s">
        <v>62</v>
      </c>
      <c r="D109" s="12" t="s">
        <v>54</v>
      </c>
      <c r="E109" s="25" t="s">
        <v>55</v>
      </c>
      <c r="F109" s="26">
        <v>44652</v>
      </c>
      <c r="G109" s="9">
        <v>7.8799999999999999E-3</v>
      </c>
      <c r="H109" s="9">
        <v>7.8799999999999999E-3</v>
      </c>
      <c r="I109" s="9">
        <v>7.8799999999999999E-3</v>
      </c>
      <c r="J109" s="9">
        <f t="shared" si="14"/>
        <v>7.8799999999999999E-3</v>
      </c>
      <c r="K109" s="9">
        <v>7.8799999999999999E-3</v>
      </c>
      <c r="L109" s="9">
        <f t="shared" si="15"/>
        <v>7.8799999999999999E-3</v>
      </c>
      <c r="M109" s="9">
        <v>7.8799999999999999E-3</v>
      </c>
      <c r="N109" s="9">
        <v>7.8799999999999999E-3</v>
      </c>
    </row>
    <row r="110" spans="2:14" x14ac:dyDescent="0.25">
      <c r="B110" s="17">
        <f t="shared" si="13"/>
        <v>-12</v>
      </c>
      <c r="C110" s="12" t="s">
        <v>63</v>
      </c>
      <c r="D110" s="12" t="s">
        <v>54</v>
      </c>
      <c r="E110" s="25" t="s">
        <v>55</v>
      </c>
      <c r="F110" s="26">
        <v>45108</v>
      </c>
      <c r="G110" s="9">
        <v>5.0000000000000002E-5</v>
      </c>
      <c r="H110" s="9">
        <v>5.0000000000000002E-5</v>
      </c>
      <c r="I110" s="9">
        <v>5.0000000000000002E-5</v>
      </c>
      <c r="J110" s="9">
        <f t="shared" si="14"/>
        <v>5.0000000000000002E-5</v>
      </c>
      <c r="K110" s="9">
        <v>5.0000000000000002E-5</v>
      </c>
      <c r="L110" s="9">
        <f t="shared" si="15"/>
        <v>5.0000000000000002E-5</v>
      </c>
      <c r="M110" s="9">
        <v>5.0000000000000002E-5</v>
      </c>
      <c r="N110" s="9">
        <v>5.0000000000000002E-5</v>
      </c>
    </row>
    <row r="111" spans="2:14" x14ac:dyDescent="0.25">
      <c r="B111" s="17">
        <f t="shared" si="13"/>
        <v>-13</v>
      </c>
      <c r="C111" s="12" t="s">
        <v>64</v>
      </c>
      <c r="D111" s="12" t="s">
        <v>54</v>
      </c>
      <c r="E111" s="25" t="s">
        <v>55</v>
      </c>
      <c r="F111" s="26">
        <v>45108</v>
      </c>
      <c r="G111" s="9">
        <v>2.6199999999999999E-3</v>
      </c>
      <c r="H111" s="9">
        <v>0</v>
      </c>
      <c r="I111" s="9">
        <v>2.6199999999999999E-3</v>
      </c>
      <c r="J111" s="9">
        <f t="shared" si="14"/>
        <v>2.6199999999999999E-3</v>
      </c>
      <c r="K111" s="9">
        <v>2.6199999999999999E-3</v>
      </c>
      <c r="L111" s="9">
        <f t="shared" si="15"/>
        <v>2.6199999999999999E-3</v>
      </c>
      <c r="M111" s="9">
        <v>2.6199999999999999E-3</v>
      </c>
      <c r="N111" s="9">
        <v>2.6199999999999999E-3</v>
      </c>
    </row>
    <row r="112" spans="2:14" x14ac:dyDescent="0.25">
      <c r="B112" s="17">
        <f t="shared" si="13"/>
        <v>-14</v>
      </c>
      <c r="C112" s="12" t="s">
        <v>65</v>
      </c>
      <c r="D112" s="12" t="s">
        <v>54</v>
      </c>
      <c r="E112" s="25" t="s">
        <v>55</v>
      </c>
      <c r="F112" s="26">
        <v>45108</v>
      </c>
      <c r="G112" s="9">
        <v>0</v>
      </c>
      <c r="H112" s="9">
        <v>0</v>
      </c>
      <c r="I112" s="9">
        <v>0</v>
      </c>
      <c r="J112" s="9">
        <f t="shared" si="14"/>
        <v>0</v>
      </c>
      <c r="K112" s="9">
        <v>0</v>
      </c>
      <c r="L112" s="9">
        <f t="shared" si="15"/>
        <v>0</v>
      </c>
      <c r="M112" s="9">
        <v>0</v>
      </c>
      <c r="N112" s="9">
        <v>0</v>
      </c>
    </row>
    <row r="113" spans="2:14" x14ac:dyDescent="0.25">
      <c r="B113" s="17">
        <f t="shared" si="13"/>
        <v>-15</v>
      </c>
      <c r="C113" s="12" t="s">
        <v>51</v>
      </c>
      <c r="D113" s="12" t="s">
        <v>54</v>
      </c>
      <c r="E113" s="25" t="s">
        <v>55</v>
      </c>
      <c r="F113" s="26">
        <v>45017</v>
      </c>
      <c r="G113" s="9">
        <v>3.8800000000000002E-3</v>
      </c>
      <c r="H113" s="9">
        <v>3.8800000000000002E-3</v>
      </c>
      <c r="I113" s="9">
        <v>2.65E-3</v>
      </c>
      <c r="J113" s="9">
        <f t="shared" si="14"/>
        <v>2.65E-3</v>
      </c>
      <c r="K113" s="9">
        <v>2.65E-3</v>
      </c>
      <c r="L113" s="9">
        <f t="shared" si="15"/>
        <v>2.65E-3</v>
      </c>
      <c r="M113" s="9">
        <v>5.6999999999999998E-4</v>
      </c>
      <c r="N113" s="9">
        <v>5.6999999999999998E-4</v>
      </c>
    </row>
    <row r="114" spans="2:14" x14ac:dyDescent="0.25">
      <c r="B114" s="17">
        <f t="shared" si="13"/>
        <v>-16</v>
      </c>
      <c r="C114" s="12" t="s">
        <v>66</v>
      </c>
      <c r="D114" s="12" t="s">
        <v>67</v>
      </c>
      <c r="E114" s="25" t="s">
        <v>55</v>
      </c>
      <c r="F114" s="26">
        <v>45017</v>
      </c>
      <c r="G114" s="9">
        <v>3.1150000000000001E-2</v>
      </c>
      <c r="H114" s="9">
        <v>3.1150000000000001E-2</v>
      </c>
      <c r="I114" s="9">
        <v>3.1289999999999998E-2</v>
      </c>
      <c r="J114" s="9">
        <f t="shared" si="14"/>
        <v>3.1289999999999998E-2</v>
      </c>
      <c r="K114" s="9">
        <v>1.0109999999999999E-2</v>
      </c>
      <c r="L114" s="9">
        <f t="shared" si="15"/>
        <v>1.0109999999999999E-2</v>
      </c>
      <c r="M114" s="9">
        <v>1.124E-2</v>
      </c>
      <c r="N114" s="9">
        <v>1.124E-2</v>
      </c>
    </row>
    <row r="115" spans="2:14" x14ac:dyDescent="0.25">
      <c r="B115" s="17">
        <f t="shared" si="13"/>
        <v>-17</v>
      </c>
      <c r="C115" s="12" t="s">
        <v>68</v>
      </c>
      <c r="D115" s="12" t="s">
        <v>67</v>
      </c>
      <c r="E115" s="25" t="s">
        <v>55</v>
      </c>
      <c r="F115" s="26">
        <v>45017</v>
      </c>
      <c r="G115" s="9">
        <v>1.83E-3</v>
      </c>
      <c r="H115" s="9">
        <v>1.83E-3</v>
      </c>
      <c r="I115" s="9">
        <v>-3.8800000000000002E-3</v>
      </c>
      <c r="J115" s="9">
        <f t="shared" si="14"/>
        <v>-3.8800000000000002E-3</v>
      </c>
      <c r="K115" s="9">
        <v>-5.94E-3</v>
      </c>
      <c r="L115" s="9">
        <f t="shared" si="15"/>
        <v>-5.94E-3</v>
      </c>
      <c r="M115" s="9">
        <v>-1.23E-3</v>
      </c>
      <c r="N115" s="9">
        <v>-1.23E-3</v>
      </c>
    </row>
    <row r="116" spans="2:14" x14ac:dyDescent="0.25">
      <c r="B116" s="17">
        <f t="shared" si="13"/>
        <v>-18</v>
      </c>
      <c r="C116" s="12" t="s">
        <v>69</v>
      </c>
      <c r="D116" s="12" t="s">
        <v>67</v>
      </c>
      <c r="E116" s="25" t="s">
        <v>55</v>
      </c>
      <c r="F116" s="26">
        <v>45017</v>
      </c>
      <c r="G116" s="9">
        <v>4.4000000000000002E-4</v>
      </c>
      <c r="H116" s="9">
        <v>4.4000000000000002E-4</v>
      </c>
      <c r="I116" s="9">
        <v>2.9E-4</v>
      </c>
      <c r="J116" s="9">
        <f t="shared" si="14"/>
        <v>2.9E-4</v>
      </c>
      <c r="K116" s="9">
        <v>2.9E-4</v>
      </c>
      <c r="L116" s="9">
        <f t="shared" si="15"/>
        <v>2.9E-4</v>
      </c>
      <c r="M116" s="9">
        <v>3.2000000000000003E-4</v>
      </c>
      <c r="N116" s="9">
        <v>3.2000000000000003E-4</v>
      </c>
    </row>
    <row r="117" spans="2:14" x14ac:dyDescent="0.25">
      <c r="B117" s="17">
        <f t="shared" si="13"/>
        <v>-19</v>
      </c>
      <c r="C117" s="12" t="s">
        <v>70</v>
      </c>
      <c r="D117" s="12" t="s">
        <v>71</v>
      </c>
      <c r="E117" s="25" t="s">
        <v>55</v>
      </c>
      <c r="F117" s="26">
        <v>45017</v>
      </c>
      <c r="G117" s="9">
        <v>0</v>
      </c>
      <c r="H117" s="9">
        <v>0</v>
      </c>
      <c r="I117" s="9">
        <v>0</v>
      </c>
      <c r="J117" s="9">
        <f t="shared" si="14"/>
        <v>0</v>
      </c>
      <c r="K117" s="9">
        <v>0</v>
      </c>
      <c r="L117" s="9">
        <f t="shared" si="15"/>
        <v>0</v>
      </c>
      <c r="M117" s="9">
        <v>0</v>
      </c>
      <c r="N117" s="9">
        <v>0</v>
      </c>
    </row>
    <row r="118" spans="2:14" x14ac:dyDescent="0.25">
      <c r="B118" s="17">
        <f t="shared" si="13"/>
        <v>-20</v>
      </c>
      <c r="C118" s="12" t="s">
        <v>72</v>
      </c>
      <c r="D118" s="12" t="s">
        <v>71</v>
      </c>
      <c r="E118" s="25" t="s">
        <v>55</v>
      </c>
      <c r="F118" s="26">
        <v>45017</v>
      </c>
      <c r="G118" s="9">
        <v>2.1000000000000001E-4</v>
      </c>
      <c r="H118" s="9">
        <v>2.1000000000000001E-4</v>
      </c>
      <c r="I118" s="9">
        <v>2.1000000000000001E-4</v>
      </c>
      <c r="J118" s="9">
        <f t="shared" si="14"/>
        <v>2.1000000000000001E-4</v>
      </c>
      <c r="K118" s="9">
        <v>2.1000000000000001E-4</v>
      </c>
      <c r="L118" s="9">
        <f t="shared" si="15"/>
        <v>2.1000000000000001E-4</v>
      </c>
      <c r="M118" s="9">
        <v>2.1000000000000001E-4</v>
      </c>
      <c r="N118" s="9">
        <v>2.1000000000000001E-4</v>
      </c>
    </row>
    <row r="119" spans="2:14" x14ac:dyDescent="0.25">
      <c r="G119" s="27"/>
      <c r="H119" s="27"/>
      <c r="I119" s="27"/>
      <c r="J119" s="27"/>
      <c r="K119" s="27"/>
      <c r="L119" s="27"/>
      <c r="M119" s="27"/>
      <c r="N119" s="27"/>
    </row>
    <row r="120" spans="2:14" x14ac:dyDescent="0.25">
      <c r="B120" s="17">
        <f>B118-1</f>
        <v>-21</v>
      </c>
      <c r="C120" s="32" t="s">
        <v>73</v>
      </c>
      <c r="D120" s="33"/>
      <c r="E120" s="33"/>
      <c r="F120" s="34"/>
      <c r="G120" s="14">
        <f>-SUM(G99:G118)</f>
        <v>-0.26795999999999998</v>
      </c>
      <c r="H120" s="14">
        <f t="shared" ref="H120:N120" si="16">-SUM(H99:H118)</f>
        <v>-0.26533999999999996</v>
      </c>
      <c r="I120" s="14">
        <f t="shared" si="16"/>
        <v>-0.24246000000000001</v>
      </c>
      <c r="J120" s="14">
        <f t="shared" si="16"/>
        <v>-0.25345000000000006</v>
      </c>
      <c r="K120" s="14">
        <f t="shared" si="16"/>
        <v>-0.17227000000000001</v>
      </c>
      <c r="L120" s="14">
        <f t="shared" si="16"/>
        <v>-0.18326000000000006</v>
      </c>
      <c r="M120" s="14">
        <f t="shared" si="16"/>
        <v>-0.18045999999999995</v>
      </c>
      <c r="N120" s="14">
        <f t="shared" si="16"/>
        <v>-0.18045999999999995</v>
      </c>
    </row>
    <row r="121" spans="2:14" x14ac:dyDescent="0.25">
      <c r="B121" s="17">
        <f>B120-1</f>
        <v>-22</v>
      </c>
      <c r="C121" s="32" t="s">
        <v>74</v>
      </c>
      <c r="D121" s="33"/>
      <c r="E121" s="33"/>
      <c r="F121" s="34"/>
      <c r="G121" s="14">
        <f>-SUM(G99:G101)</f>
        <v>-0.16908000000000001</v>
      </c>
      <c r="H121" s="14">
        <f t="shared" ref="H121:N121" si="17">-SUM(H99:H101)</f>
        <v>-0.16908000000000001</v>
      </c>
      <c r="I121" s="14">
        <f t="shared" si="17"/>
        <v>-0.15190999999999999</v>
      </c>
      <c r="J121" s="14">
        <f t="shared" si="17"/>
        <v>-0.16290000000000002</v>
      </c>
      <c r="K121" s="14">
        <f t="shared" si="17"/>
        <v>-0.15190999999999999</v>
      </c>
      <c r="L121" s="14">
        <f t="shared" si="17"/>
        <v>-0.16290000000000002</v>
      </c>
      <c r="M121" s="14">
        <f t="shared" si="17"/>
        <v>-0.1573</v>
      </c>
      <c r="N121" s="14">
        <f t="shared" si="17"/>
        <v>-0.1573</v>
      </c>
    </row>
    <row r="123" spans="2:14" x14ac:dyDescent="0.25">
      <c r="C123" s="28" t="s">
        <v>75</v>
      </c>
    </row>
    <row r="124" spans="2:14" ht="31.5" customHeight="1" x14ac:dyDescent="0.25">
      <c r="B124" s="29">
        <f>B100</f>
        <v>-2</v>
      </c>
      <c r="C124" s="35" t="s">
        <v>76</v>
      </c>
      <c r="D124" s="35"/>
      <c r="E124" s="35"/>
      <c r="F124" s="35"/>
      <c r="G124" s="35"/>
      <c r="H124" s="35"/>
      <c r="I124" s="35"/>
      <c r="J124" s="35"/>
      <c r="K124" s="35"/>
      <c r="L124" s="35"/>
      <c r="M124" s="35"/>
      <c r="N124" s="35"/>
    </row>
    <row r="125" spans="2:14" x14ac:dyDescent="0.25">
      <c r="B125" s="17">
        <f>B113</f>
        <v>-15</v>
      </c>
      <c r="C125" s="11" t="s">
        <v>77</v>
      </c>
    </row>
    <row r="126" spans="2:14" x14ac:dyDescent="0.25">
      <c r="B126" s="17">
        <f>B120</f>
        <v>-21</v>
      </c>
      <c r="C126" s="30" t="s">
        <v>78</v>
      </c>
    </row>
    <row r="127" spans="2:14" x14ac:dyDescent="0.25">
      <c r="B127" s="17">
        <f>B121</f>
        <v>-22</v>
      </c>
      <c r="C127" s="30" t="s">
        <v>80</v>
      </c>
    </row>
    <row r="128" spans="2:14" ht="15.75" thickBot="1" x14ac:dyDescent="0.3"/>
    <row r="129" spans="1:14" ht="15.75" thickBot="1" x14ac:dyDescent="0.3">
      <c r="A129" s="16" t="s">
        <v>126</v>
      </c>
      <c r="N129" s="19" t="s">
        <v>37</v>
      </c>
    </row>
    <row r="130" spans="1:14" x14ac:dyDescent="0.25">
      <c r="N130" s="19" t="s">
        <v>38</v>
      </c>
    </row>
    <row r="131" spans="1:14" x14ac:dyDescent="0.25">
      <c r="N131" s="19" t="s">
        <v>39</v>
      </c>
    </row>
    <row r="132" spans="1:14" x14ac:dyDescent="0.25">
      <c r="M132" s="19"/>
    </row>
    <row r="133" spans="1:14" ht="22.5" x14ac:dyDescent="0.35">
      <c r="C133" s="20" t="s">
        <v>40</v>
      </c>
    </row>
    <row r="134" spans="1:14" ht="21" x14ac:dyDescent="0.35">
      <c r="C134" s="21" t="s">
        <v>41</v>
      </c>
    </row>
    <row r="135" spans="1:14" ht="21" x14ac:dyDescent="0.35">
      <c r="C135" s="21" t="s">
        <v>122</v>
      </c>
      <c r="D135" s="22"/>
    </row>
    <row r="136" spans="1:14" ht="15.75" customHeight="1" x14ac:dyDescent="0.35">
      <c r="C136" s="21"/>
    </row>
    <row r="137" spans="1:14" ht="33" customHeight="1" x14ac:dyDescent="0.25">
      <c r="C137" s="31" t="s">
        <v>117</v>
      </c>
      <c r="D137" s="31"/>
      <c r="E137" s="31"/>
      <c r="F137" s="31"/>
      <c r="G137" s="31"/>
      <c r="H137" s="31"/>
      <c r="I137" s="31"/>
      <c r="J137" s="31"/>
      <c r="K137" s="31"/>
      <c r="L137" s="31"/>
      <c r="M137" s="31"/>
    </row>
    <row r="138" spans="1:14" ht="33.75" customHeight="1" x14ac:dyDescent="0.25">
      <c r="C138" s="31" t="s">
        <v>118</v>
      </c>
      <c r="D138" s="31"/>
      <c r="E138" s="31"/>
      <c r="F138" s="31"/>
      <c r="G138" s="31"/>
      <c r="H138" s="31"/>
      <c r="I138" s="31"/>
      <c r="J138" s="31"/>
      <c r="K138" s="31"/>
      <c r="L138" s="31"/>
      <c r="M138" s="31"/>
    </row>
    <row r="140" spans="1:14" s="23" customFormat="1" x14ac:dyDescent="0.25">
      <c r="B140" s="24"/>
      <c r="C140" s="23" t="s">
        <v>3</v>
      </c>
      <c r="D140" s="23" t="s">
        <v>4</v>
      </c>
      <c r="E140" s="23" t="s">
        <v>5</v>
      </c>
      <c r="F140" s="23" t="s">
        <v>6</v>
      </c>
      <c r="G140" s="23" t="s">
        <v>7</v>
      </c>
      <c r="H140" s="23" t="s">
        <v>8</v>
      </c>
      <c r="I140" s="23" t="s">
        <v>9</v>
      </c>
      <c r="J140" s="23" t="s">
        <v>10</v>
      </c>
      <c r="K140" s="23" t="s">
        <v>11</v>
      </c>
      <c r="L140" s="23" t="s">
        <v>12</v>
      </c>
      <c r="M140" s="23" t="s">
        <v>42</v>
      </c>
      <c r="N140" s="23" t="s">
        <v>43</v>
      </c>
    </row>
    <row r="141" spans="1:14" x14ac:dyDescent="0.25">
      <c r="C141" s="10" t="s">
        <v>44</v>
      </c>
      <c r="D141" s="10" t="s">
        <v>45</v>
      </c>
      <c r="E141" s="10" t="s">
        <v>46</v>
      </c>
      <c r="F141" s="10" t="s">
        <v>47</v>
      </c>
      <c r="G141" s="10" t="s">
        <v>15</v>
      </c>
      <c r="H141" s="10" t="s">
        <v>16</v>
      </c>
      <c r="I141" s="10" t="s">
        <v>17</v>
      </c>
      <c r="J141" s="10" t="s">
        <v>18</v>
      </c>
      <c r="K141" s="10" t="s">
        <v>19</v>
      </c>
      <c r="L141" s="10" t="s">
        <v>20</v>
      </c>
      <c r="M141" s="10" t="s">
        <v>21</v>
      </c>
      <c r="N141" s="10" t="s">
        <v>22</v>
      </c>
    </row>
    <row r="142" spans="1:14" x14ac:dyDescent="0.25">
      <c r="B142" s="17">
        <v>-1</v>
      </c>
      <c r="C142" s="12" t="s">
        <v>48</v>
      </c>
      <c r="D142" s="12" t="s">
        <v>49</v>
      </c>
      <c r="E142" s="25" t="s">
        <v>50</v>
      </c>
      <c r="F142" s="26">
        <v>45383</v>
      </c>
      <c r="G142" s="9">
        <v>8.9080000000000006E-2</v>
      </c>
      <c r="H142" s="9">
        <v>8.9080000000000006E-2</v>
      </c>
      <c r="I142" s="9">
        <v>8.1490000000000007E-2</v>
      </c>
      <c r="J142" s="9">
        <v>8.3529999999999993E-2</v>
      </c>
      <c r="K142" s="9">
        <v>8.1490000000000007E-2</v>
      </c>
      <c r="L142" s="9">
        <v>8.3529999999999993E-2</v>
      </c>
      <c r="M142" s="9">
        <v>6.7119999999999999E-2</v>
      </c>
      <c r="N142" s="9">
        <v>6.7119999999999999E-2</v>
      </c>
    </row>
    <row r="143" spans="1:14" x14ac:dyDescent="0.25">
      <c r="B143" s="17">
        <f>B142-1</f>
        <v>-2</v>
      </c>
      <c r="C143" s="12" t="s">
        <v>51</v>
      </c>
      <c r="D143" s="12" t="s">
        <v>49</v>
      </c>
      <c r="E143" s="25" t="s">
        <v>50</v>
      </c>
      <c r="F143" s="26">
        <v>45383</v>
      </c>
      <c r="G143" s="9">
        <v>0</v>
      </c>
      <c r="H143" s="9">
        <v>0</v>
      </c>
      <c r="I143" s="9">
        <v>0</v>
      </c>
      <c r="J143" s="9">
        <v>0</v>
      </c>
      <c r="K143" s="9">
        <v>0</v>
      </c>
      <c r="L143" s="9">
        <v>0</v>
      </c>
      <c r="M143" s="9">
        <v>0</v>
      </c>
      <c r="N143" s="9">
        <v>0</v>
      </c>
    </row>
    <row r="144" spans="1:14" x14ac:dyDescent="0.25">
      <c r="B144" s="17">
        <f t="shared" ref="B144:B161" si="18">B143-1</f>
        <v>-3</v>
      </c>
      <c r="C144" s="13" t="s">
        <v>52</v>
      </c>
      <c r="D144" s="12" t="s">
        <v>49</v>
      </c>
      <c r="E144" s="25" t="s">
        <v>50</v>
      </c>
      <c r="F144" s="26">
        <v>45383</v>
      </c>
      <c r="G144" s="9">
        <v>2.6900000000000001E-3</v>
      </c>
      <c r="H144" s="9">
        <v>2.6900000000000001E-3</v>
      </c>
      <c r="I144" s="9">
        <v>3.1099999999999999E-3</v>
      </c>
      <c r="J144" s="9">
        <v>3.1099999999999999E-3</v>
      </c>
      <c r="K144" s="9">
        <v>3.1099999999999999E-3</v>
      </c>
      <c r="L144" s="9">
        <v>3.1099999999999999E-3</v>
      </c>
      <c r="M144" s="9">
        <v>3.3700000000000002E-3</v>
      </c>
      <c r="N144" s="9">
        <v>3.3700000000000002E-3</v>
      </c>
    </row>
    <row r="145" spans="2:14" x14ac:dyDescent="0.25">
      <c r="B145" s="17">
        <f t="shared" si="18"/>
        <v>-4</v>
      </c>
      <c r="C145" s="12" t="s">
        <v>53</v>
      </c>
      <c r="D145" s="12" t="s">
        <v>54</v>
      </c>
      <c r="E145" s="25" t="s">
        <v>55</v>
      </c>
      <c r="F145" s="26">
        <v>45200</v>
      </c>
      <c r="G145" s="9">
        <v>4.58E-2</v>
      </c>
      <c r="H145" s="9">
        <v>4.58E-2</v>
      </c>
      <c r="I145" s="9">
        <v>4.4819999999999999E-2</v>
      </c>
      <c r="J145" s="9">
        <f t="shared" ref="J145:J161" si="19">I145</f>
        <v>4.4819999999999999E-2</v>
      </c>
      <c r="K145" s="9">
        <v>4.7600000000000003E-3</v>
      </c>
      <c r="L145" s="9">
        <f t="shared" ref="L145:L161" si="20">K145</f>
        <v>4.7600000000000003E-3</v>
      </c>
      <c r="M145" s="9">
        <v>4.3E-3</v>
      </c>
      <c r="N145" s="9">
        <v>4.3E-3</v>
      </c>
    </row>
    <row r="146" spans="2:14" x14ac:dyDescent="0.25">
      <c r="B146" s="17">
        <f t="shared" si="18"/>
        <v>-5</v>
      </c>
      <c r="C146" s="12" t="s">
        <v>56</v>
      </c>
      <c r="D146" s="12" t="s">
        <v>54</v>
      </c>
      <c r="E146" s="25" t="s">
        <v>55</v>
      </c>
      <c r="F146" s="26">
        <v>45383</v>
      </c>
      <c r="G146" s="9">
        <v>2.2699999999999999E-3</v>
      </c>
      <c r="H146" s="9">
        <v>2.2699999999999999E-3</v>
      </c>
      <c r="I146" s="9">
        <v>2.2300000000000002E-3</v>
      </c>
      <c r="J146" s="9">
        <f t="shared" si="19"/>
        <v>2.2300000000000002E-3</v>
      </c>
      <c r="K146" s="9">
        <v>2.0100000000000001E-3</v>
      </c>
      <c r="L146" s="9">
        <f t="shared" si="20"/>
        <v>2.0100000000000001E-3</v>
      </c>
      <c r="M146" s="9">
        <v>1.01E-3</v>
      </c>
      <c r="N146" s="9">
        <v>1.01E-3</v>
      </c>
    </row>
    <row r="147" spans="2:14" x14ac:dyDescent="0.25">
      <c r="B147" s="17">
        <f t="shared" si="18"/>
        <v>-6</v>
      </c>
      <c r="C147" s="12" t="s">
        <v>57</v>
      </c>
      <c r="D147" s="12" t="s">
        <v>54</v>
      </c>
      <c r="E147" s="25" t="s">
        <v>55</v>
      </c>
      <c r="F147" s="26">
        <v>45200</v>
      </c>
      <c r="G147" s="9">
        <v>1.6000000000000001E-4</v>
      </c>
      <c r="H147" s="9">
        <v>1.6000000000000001E-4</v>
      </c>
      <c r="I147" s="9">
        <v>1.6000000000000001E-4</v>
      </c>
      <c r="J147" s="9">
        <f t="shared" si="19"/>
        <v>1.6000000000000001E-4</v>
      </c>
      <c r="K147" s="9">
        <v>1.6000000000000001E-4</v>
      </c>
      <c r="L147" s="9">
        <f t="shared" si="20"/>
        <v>1.6000000000000001E-4</v>
      </c>
      <c r="M147" s="9">
        <v>1.6000000000000001E-4</v>
      </c>
      <c r="N147" s="9">
        <v>1.6000000000000001E-4</v>
      </c>
    </row>
    <row r="148" spans="2:14" x14ac:dyDescent="0.25">
      <c r="B148" s="17">
        <f t="shared" si="18"/>
        <v>-7</v>
      </c>
      <c r="C148" s="12" t="s">
        <v>58</v>
      </c>
      <c r="D148" s="12" t="s">
        <v>54</v>
      </c>
      <c r="E148" s="25" t="s">
        <v>55</v>
      </c>
      <c r="F148" s="26">
        <v>45383</v>
      </c>
      <c r="G148" s="9">
        <v>7.0899999999999999E-3</v>
      </c>
      <c r="H148" s="9">
        <v>7.0899999999999999E-3</v>
      </c>
      <c r="I148" s="9">
        <v>5.9500000000000004E-3</v>
      </c>
      <c r="J148" s="9">
        <f t="shared" si="19"/>
        <v>5.9500000000000004E-3</v>
      </c>
      <c r="K148" s="9">
        <v>0</v>
      </c>
      <c r="L148" s="9">
        <f t="shared" si="20"/>
        <v>0</v>
      </c>
      <c r="M148" s="9">
        <v>0</v>
      </c>
      <c r="N148" s="9">
        <v>0</v>
      </c>
    </row>
    <row r="149" spans="2:14" x14ac:dyDescent="0.25">
      <c r="B149" s="17">
        <f t="shared" si="18"/>
        <v>-8</v>
      </c>
      <c r="C149" s="12" t="s">
        <v>59</v>
      </c>
      <c r="D149" s="12" t="s">
        <v>54</v>
      </c>
      <c r="E149" s="25" t="s">
        <v>55</v>
      </c>
      <c r="F149" s="26">
        <v>45200</v>
      </c>
      <c r="G149" s="9">
        <v>-1.5100000000000001E-3</v>
      </c>
      <c r="H149" s="9">
        <v>-1.5100000000000001E-3</v>
      </c>
      <c r="I149" s="9">
        <v>-6.4000000000000005E-4</v>
      </c>
      <c r="J149" s="9">
        <f t="shared" si="19"/>
        <v>-6.4000000000000005E-4</v>
      </c>
      <c r="K149" s="9">
        <v>-1.4E-3</v>
      </c>
      <c r="L149" s="9">
        <f t="shared" si="20"/>
        <v>-1.4E-3</v>
      </c>
      <c r="M149" s="9">
        <v>-8.5999999999999998E-4</v>
      </c>
      <c r="N149" s="9">
        <v>-8.5999999999999998E-4</v>
      </c>
    </row>
    <row r="150" spans="2:14" x14ac:dyDescent="0.25">
      <c r="B150" s="17">
        <f t="shared" si="18"/>
        <v>-9</v>
      </c>
      <c r="C150" s="12" t="s">
        <v>60</v>
      </c>
      <c r="D150" s="12" t="s">
        <v>54</v>
      </c>
      <c r="E150" s="25" t="s">
        <v>55</v>
      </c>
      <c r="F150" s="26">
        <v>45108</v>
      </c>
      <c r="G150" s="9">
        <v>7.6000000000000004E-4</v>
      </c>
      <c r="H150" s="9">
        <v>7.6000000000000004E-4</v>
      </c>
      <c r="I150" s="9">
        <v>7.6000000000000004E-4</v>
      </c>
      <c r="J150" s="9">
        <f t="shared" si="19"/>
        <v>7.6000000000000004E-4</v>
      </c>
      <c r="K150" s="9">
        <v>7.6000000000000004E-4</v>
      </c>
      <c r="L150" s="9">
        <f t="shared" si="20"/>
        <v>7.6000000000000004E-4</v>
      </c>
      <c r="M150" s="9">
        <v>7.6000000000000004E-4</v>
      </c>
      <c r="N150" s="9">
        <v>7.6000000000000004E-4</v>
      </c>
    </row>
    <row r="151" spans="2:14" x14ac:dyDescent="0.25">
      <c r="B151" s="17">
        <f t="shared" si="18"/>
        <v>-10</v>
      </c>
      <c r="C151" s="12" t="s">
        <v>61</v>
      </c>
      <c r="D151" s="12" t="s">
        <v>54</v>
      </c>
      <c r="E151" s="25" t="s">
        <v>55</v>
      </c>
      <c r="F151" s="26">
        <v>45200</v>
      </c>
      <c r="G151" s="9">
        <v>-3.9399999999999999E-3</v>
      </c>
      <c r="H151" s="9">
        <v>-3.9399999999999999E-3</v>
      </c>
      <c r="I151" s="9">
        <v>-3.9399999999999999E-3</v>
      </c>
      <c r="J151" s="9">
        <f t="shared" si="19"/>
        <v>-3.9399999999999999E-3</v>
      </c>
      <c r="K151" s="9">
        <v>-3.9399999999999999E-3</v>
      </c>
      <c r="L151" s="9">
        <f t="shared" si="20"/>
        <v>-3.9399999999999999E-3</v>
      </c>
      <c r="M151" s="9">
        <v>-3.9399999999999999E-3</v>
      </c>
      <c r="N151" s="9">
        <v>-3.9399999999999999E-3</v>
      </c>
    </row>
    <row r="152" spans="2:14" x14ac:dyDescent="0.25">
      <c r="B152" s="17">
        <f t="shared" si="18"/>
        <v>-11</v>
      </c>
      <c r="C152" s="12" t="s">
        <v>62</v>
      </c>
      <c r="D152" s="12" t="s">
        <v>54</v>
      </c>
      <c r="E152" s="25" t="s">
        <v>55</v>
      </c>
      <c r="F152" s="26">
        <v>44652</v>
      </c>
      <c r="G152" s="9">
        <v>7.8799999999999999E-3</v>
      </c>
      <c r="H152" s="9">
        <v>7.8799999999999999E-3</v>
      </c>
      <c r="I152" s="9">
        <v>7.8799999999999999E-3</v>
      </c>
      <c r="J152" s="9">
        <f t="shared" si="19"/>
        <v>7.8799999999999999E-3</v>
      </c>
      <c r="K152" s="9">
        <v>7.8799999999999999E-3</v>
      </c>
      <c r="L152" s="9">
        <f t="shared" si="20"/>
        <v>7.8799999999999999E-3</v>
      </c>
      <c r="M152" s="9">
        <v>7.8799999999999999E-3</v>
      </c>
      <c r="N152" s="9">
        <v>7.8799999999999999E-3</v>
      </c>
    </row>
    <row r="153" spans="2:14" x14ac:dyDescent="0.25">
      <c r="B153" s="17">
        <f t="shared" si="18"/>
        <v>-12</v>
      </c>
      <c r="C153" s="12" t="s">
        <v>63</v>
      </c>
      <c r="D153" s="12" t="s">
        <v>54</v>
      </c>
      <c r="E153" s="25" t="s">
        <v>55</v>
      </c>
      <c r="F153" s="26">
        <v>45108</v>
      </c>
      <c r="G153" s="9">
        <v>5.0000000000000002E-5</v>
      </c>
      <c r="H153" s="9">
        <v>5.0000000000000002E-5</v>
      </c>
      <c r="I153" s="9">
        <v>5.0000000000000002E-5</v>
      </c>
      <c r="J153" s="9">
        <f t="shared" si="19"/>
        <v>5.0000000000000002E-5</v>
      </c>
      <c r="K153" s="9">
        <v>5.0000000000000002E-5</v>
      </c>
      <c r="L153" s="9">
        <f t="shared" si="20"/>
        <v>5.0000000000000002E-5</v>
      </c>
      <c r="M153" s="9">
        <v>5.0000000000000002E-5</v>
      </c>
      <c r="N153" s="9">
        <v>5.0000000000000002E-5</v>
      </c>
    </row>
    <row r="154" spans="2:14" x14ac:dyDescent="0.25">
      <c r="B154" s="17">
        <f t="shared" si="18"/>
        <v>-13</v>
      </c>
      <c r="C154" s="12" t="s">
        <v>64</v>
      </c>
      <c r="D154" s="12" t="s">
        <v>54</v>
      </c>
      <c r="E154" s="25" t="s">
        <v>55</v>
      </c>
      <c r="F154" s="26">
        <v>45108</v>
      </c>
      <c r="G154" s="9">
        <v>2.6199999999999999E-3</v>
      </c>
      <c r="H154" s="9">
        <v>0</v>
      </c>
      <c r="I154" s="9">
        <v>2.6199999999999999E-3</v>
      </c>
      <c r="J154" s="9">
        <f t="shared" si="19"/>
        <v>2.6199999999999999E-3</v>
      </c>
      <c r="K154" s="9">
        <v>2.6199999999999999E-3</v>
      </c>
      <c r="L154" s="9">
        <f t="shared" si="20"/>
        <v>2.6199999999999999E-3</v>
      </c>
      <c r="M154" s="9">
        <v>2.6199999999999999E-3</v>
      </c>
      <c r="N154" s="9">
        <v>2.6199999999999999E-3</v>
      </c>
    </row>
    <row r="155" spans="2:14" x14ac:dyDescent="0.25">
      <c r="B155" s="17">
        <f t="shared" si="18"/>
        <v>-14</v>
      </c>
      <c r="C155" s="12" t="s">
        <v>65</v>
      </c>
      <c r="D155" s="12" t="s">
        <v>54</v>
      </c>
      <c r="E155" s="25" t="s">
        <v>55</v>
      </c>
      <c r="F155" s="26">
        <v>45108</v>
      </c>
      <c r="G155" s="9">
        <v>0</v>
      </c>
      <c r="H155" s="9">
        <v>0</v>
      </c>
      <c r="I155" s="9">
        <v>0</v>
      </c>
      <c r="J155" s="9">
        <f t="shared" si="19"/>
        <v>0</v>
      </c>
      <c r="K155" s="9">
        <v>0</v>
      </c>
      <c r="L155" s="9">
        <f t="shared" si="20"/>
        <v>0</v>
      </c>
      <c r="M155" s="9">
        <v>0</v>
      </c>
      <c r="N155" s="9">
        <v>0</v>
      </c>
    </row>
    <row r="156" spans="2:14" x14ac:dyDescent="0.25">
      <c r="B156" s="17">
        <f t="shared" si="18"/>
        <v>-15</v>
      </c>
      <c r="C156" s="12" t="s">
        <v>51</v>
      </c>
      <c r="D156" s="12" t="s">
        <v>54</v>
      </c>
      <c r="E156" s="25" t="s">
        <v>55</v>
      </c>
      <c r="F156" s="26">
        <v>45383</v>
      </c>
      <c r="G156" s="9">
        <v>0</v>
      </c>
      <c r="H156" s="9">
        <v>0</v>
      </c>
      <c r="I156" s="9">
        <v>0</v>
      </c>
      <c r="J156" s="9">
        <v>0</v>
      </c>
      <c r="K156" s="9">
        <v>0</v>
      </c>
      <c r="L156" s="9">
        <v>0</v>
      </c>
      <c r="M156" s="9">
        <v>0</v>
      </c>
      <c r="N156" s="9">
        <v>0</v>
      </c>
    </row>
    <row r="157" spans="2:14" x14ac:dyDescent="0.25">
      <c r="B157" s="17">
        <f t="shared" si="18"/>
        <v>-16</v>
      </c>
      <c r="C157" s="12" t="s">
        <v>66</v>
      </c>
      <c r="D157" s="12" t="s">
        <v>67</v>
      </c>
      <c r="E157" s="25" t="s">
        <v>55</v>
      </c>
      <c r="F157" s="26">
        <v>45383</v>
      </c>
      <c r="G157" s="9">
        <v>3.6859999999999997E-2</v>
      </c>
      <c r="H157" s="9">
        <v>3.6859999999999997E-2</v>
      </c>
      <c r="I157" s="9">
        <v>2.6679999999999999E-2</v>
      </c>
      <c r="J157" s="9">
        <f t="shared" si="19"/>
        <v>2.6679999999999999E-2</v>
      </c>
      <c r="K157" s="9">
        <v>1.0070000000000001E-2</v>
      </c>
      <c r="L157" s="9">
        <f t="shared" si="20"/>
        <v>1.0070000000000001E-2</v>
      </c>
      <c r="M157" s="9">
        <v>1.2880000000000001E-2</v>
      </c>
      <c r="N157" s="9">
        <v>1.2880000000000001E-2</v>
      </c>
    </row>
    <row r="158" spans="2:14" x14ac:dyDescent="0.25">
      <c r="B158" s="17">
        <f t="shared" si="18"/>
        <v>-17</v>
      </c>
      <c r="C158" s="12" t="s">
        <v>68</v>
      </c>
      <c r="D158" s="12" t="s">
        <v>67</v>
      </c>
      <c r="E158" s="25" t="s">
        <v>55</v>
      </c>
      <c r="F158" s="26">
        <v>45383</v>
      </c>
      <c r="G158" s="9">
        <v>4.2100000000000002E-3</v>
      </c>
      <c r="H158" s="9">
        <v>4.2100000000000002E-3</v>
      </c>
      <c r="I158" s="9">
        <v>-4.2700000000000004E-3</v>
      </c>
      <c r="J158" s="9">
        <f t="shared" si="19"/>
        <v>-4.2700000000000004E-3</v>
      </c>
      <c r="K158" s="9">
        <v>-3.3800000000000002E-3</v>
      </c>
      <c r="L158" s="9">
        <f t="shared" si="20"/>
        <v>-3.3800000000000002E-3</v>
      </c>
      <c r="M158" s="9">
        <v>1.09E-3</v>
      </c>
      <c r="N158" s="9">
        <v>1.09E-3</v>
      </c>
    </row>
    <row r="159" spans="2:14" x14ac:dyDescent="0.25">
      <c r="B159" s="17">
        <f t="shared" si="18"/>
        <v>-18</v>
      </c>
      <c r="C159" s="12" t="s">
        <v>69</v>
      </c>
      <c r="D159" s="12" t="s">
        <v>67</v>
      </c>
      <c r="E159" s="25" t="s">
        <v>55</v>
      </c>
      <c r="F159" s="26">
        <v>45383</v>
      </c>
      <c r="G159" s="9">
        <v>5.4000000000000001E-4</v>
      </c>
      <c r="H159" s="9">
        <v>5.4000000000000001E-4</v>
      </c>
      <c r="I159" s="9">
        <v>2.3000000000000001E-4</v>
      </c>
      <c r="J159" s="9">
        <f t="shared" si="19"/>
        <v>2.3000000000000001E-4</v>
      </c>
      <c r="K159" s="9">
        <v>3.3E-4</v>
      </c>
      <c r="L159" s="9">
        <f t="shared" si="20"/>
        <v>3.3E-4</v>
      </c>
      <c r="M159" s="9">
        <v>4.0000000000000002E-4</v>
      </c>
      <c r="N159" s="9">
        <v>4.0000000000000002E-4</v>
      </c>
    </row>
    <row r="160" spans="2:14" x14ac:dyDescent="0.25">
      <c r="B160" s="17">
        <f t="shared" si="18"/>
        <v>-19</v>
      </c>
      <c r="C160" s="12" t="s">
        <v>70</v>
      </c>
      <c r="D160" s="12" t="s">
        <v>71</v>
      </c>
      <c r="E160" s="25" t="s">
        <v>55</v>
      </c>
      <c r="F160" s="26">
        <v>45383</v>
      </c>
      <c r="G160" s="9">
        <v>0</v>
      </c>
      <c r="H160" s="9">
        <v>0</v>
      </c>
      <c r="I160" s="9">
        <v>0</v>
      </c>
      <c r="J160" s="9">
        <f t="shared" si="19"/>
        <v>0</v>
      </c>
      <c r="K160" s="9">
        <v>0</v>
      </c>
      <c r="L160" s="9">
        <f t="shared" si="20"/>
        <v>0</v>
      </c>
      <c r="M160" s="9">
        <v>0</v>
      </c>
      <c r="N160" s="9">
        <v>0</v>
      </c>
    </row>
    <row r="161" spans="2:14" x14ac:dyDescent="0.25">
      <c r="B161" s="17">
        <f t="shared" si="18"/>
        <v>-20</v>
      </c>
      <c r="C161" s="12" t="s">
        <v>72</v>
      </c>
      <c r="D161" s="12" t="s">
        <v>71</v>
      </c>
      <c r="E161" s="25" t="s">
        <v>55</v>
      </c>
      <c r="F161" s="26">
        <v>45383</v>
      </c>
      <c r="G161" s="9">
        <v>0</v>
      </c>
      <c r="H161" s="9">
        <v>0</v>
      </c>
      <c r="I161" s="9">
        <v>0</v>
      </c>
      <c r="J161" s="9">
        <v>0</v>
      </c>
      <c r="K161" s="9">
        <v>0</v>
      </c>
      <c r="L161" s="9">
        <v>0</v>
      </c>
      <c r="M161" s="9">
        <v>0</v>
      </c>
      <c r="N161" s="9">
        <v>0</v>
      </c>
    </row>
    <row r="162" spans="2:14" x14ac:dyDescent="0.25">
      <c r="G162" s="27"/>
      <c r="H162" s="27"/>
      <c r="I162" s="27"/>
      <c r="J162" s="27"/>
      <c r="K162" s="27"/>
      <c r="L162" s="27"/>
      <c r="M162" s="27"/>
      <c r="N162" s="27"/>
    </row>
    <row r="163" spans="2:14" x14ac:dyDescent="0.25">
      <c r="B163" s="17">
        <f>B161-1</f>
        <v>-21</v>
      </c>
      <c r="C163" s="32" t="s">
        <v>73</v>
      </c>
      <c r="D163" s="33"/>
      <c r="E163" s="33"/>
      <c r="F163" s="34"/>
      <c r="G163" s="14">
        <f>-SUM(G142:G161)</f>
        <v>-0.19456000000000001</v>
      </c>
      <c r="H163" s="14">
        <f t="shared" ref="H163:N163" si="21">-SUM(H142:H161)</f>
        <v>-0.19194</v>
      </c>
      <c r="I163" s="14">
        <f t="shared" si="21"/>
        <v>-0.16713000000000006</v>
      </c>
      <c r="J163" s="14">
        <f t="shared" si="21"/>
        <v>-0.16917000000000004</v>
      </c>
      <c r="K163" s="14">
        <f t="shared" si="21"/>
        <v>-0.10451999999999999</v>
      </c>
      <c r="L163" s="14">
        <f t="shared" si="21"/>
        <v>-0.10655999999999997</v>
      </c>
      <c r="M163" s="14">
        <f t="shared" si="21"/>
        <v>-9.6839999999999968E-2</v>
      </c>
      <c r="N163" s="14">
        <f t="shared" si="21"/>
        <v>-9.6839999999999968E-2</v>
      </c>
    </row>
    <row r="164" spans="2:14" x14ac:dyDescent="0.25">
      <c r="B164" s="17">
        <f>B163-1</f>
        <v>-22</v>
      </c>
      <c r="C164" s="32" t="s">
        <v>74</v>
      </c>
      <c r="D164" s="33"/>
      <c r="E164" s="33"/>
      <c r="F164" s="34"/>
      <c r="G164" s="14">
        <f>-SUM(G142:G144)</f>
        <v>-9.1770000000000004E-2</v>
      </c>
      <c r="H164" s="14">
        <f t="shared" ref="H164:N164" si="22">-SUM(H142:H144)</f>
        <v>-9.1770000000000004E-2</v>
      </c>
      <c r="I164" s="14">
        <f t="shared" si="22"/>
        <v>-8.4600000000000009E-2</v>
      </c>
      <c r="J164" s="14">
        <f t="shared" si="22"/>
        <v>-8.6639999999999995E-2</v>
      </c>
      <c r="K164" s="14">
        <f t="shared" si="22"/>
        <v>-8.4600000000000009E-2</v>
      </c>
      <c r="L164" s="14">
        <f t="shared" si="22"/>
        <v>-8.6639999999999995E-2</v>
      </c>
      <c r="M164" s="14">
        <f t="shared" si="22"/>
        <v>-7.0489999999999997E-2</v>
      </c>
      <c r="N164" s="14">
        <f t="shared" si="22"/>
        <v>-7.0489999999999997E-2</v>
      </c>
    </row>
    <row r="166" spans="2:14" x14ac:dyDescent="0.25">
      <c r="C166" s="28" t="s">
        <v>75</v>
      </c>
    </row>
    <row r="167" spans="2:14" x14ac:dyDescent="0.25">
      <c r="B167" s="29">
        <f>B143</f>
        <v>-2</v>
      </c>
      <c r="C167" s="35" t="s">
        <v>124</v>
      </c>
      <c r="D167" s="35"/>
      <c r="E167" s="35"/>
      <c r="F167" s="35"/>
      <c r="G167" s="35"/>
      <c r="H167" s="35"/>
      <c r="I167" s="35"/>
      <c r="J167" s="35"/>
      <c r="K167" s="35"/>
      <c r="L167" s="35"/>
      <c r="M167" s="35"/>
      <c r="N167" s="35"/>
    </row>
    <row r="168" spans="2:14" ht="15" customHeight="1" x14ac:dyDescent="0.25">
      <c r="B168" s="17">
        <f>B156</f>
        <v>-15</v>
      </c>
      <c r="C168" s="35" t="s">
        <v>125</v>
      </c>
      <c r="D168" s="35"/>
      <c r="E168" s="35"/>
      <c r="F168" s="35"/>
      <c r="G168" s="35"/>
      <c r="H168" s="35"/>
      <c r="I168" s="35"/>
      <c r="J168" s="35"/>
      <c r="K168" s="35"/>
      <c r="L168" s="35"/>
      <c r="M168" s="35"/>
      <c r="N168" s="35"/>
    </row>
    <row r="169" spans="2:14" x14ac:dyDescent="0.25">
      <c r="B169" s="17">
        <f>B163</f>
        <v>-21</v>
      </c>
      <c r="C169" s="30" t="s">
        <v>78</v>
      </c>
    </row>
    <row r="170" spans="2:14" x14ac:dyDescent="0.25">
      <c r="B170" s="17">
        <f>B164</f>
        <v>-22</v>
      </c>
      <c r="C170" s="30" t="s">
        <v>80</v>
      </c>
    </row>
  </sheetData>
  <mergeCells count="21">
    <mergeCell ref="C168:N168"/>
    <mergeCell ref="C137:M137"/>
    <mergeCell ref="C138:M138"/>
    <mergeCell ref="C163:F163"/>
    <mergeCell ref="C164:F164"/>
    <mergeCell ref="C167:N167"/>
    <mergeCell ref="C51:M51"/>
    <mergeCell ref="C52:M52"/>
    <mergeCell ref="C77:F77"/>
    <mergeCell ref="C78:F78"/>
    <mergeCell ref="C81:N81"/>
    <mergeCell ref="C9:M9"/>
    <mergeCell ref="C10:M10"/>
    <mergeCell ref="C35:F35"/>
    <mergeCell ref="C36:F36"/>
    <mergeCell ref="C39:N39"/>
    <mergeCell ref="C94:M94"/>
    <mergeCell ref="C95:M95"/>
    <mergeCell ref="C120:F120"/>
    <mergeCell ref="C121:F121"/>
    <mergeCell ref="C124:N124"/>
  </mergeCells>
  <pageMargins left="0.25" right="0.25" top="0.75" bottom="0.75" header="0.3" footer="0.3"/>
  <pageSetup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8AA8-F24D-4451-A6CC-A2C8513C35B2}">
  <dimension ref="B2:AA192"/>
  <sheetViews>
    <sheetView topLeftCell="A151" zoomScaleNormal="100" workbookViewId="0">
      <selection activeCell="E15" sqref="E15"/>
    </sheetView>
  </sheetViews>
  <sheetFormatPr defaultColWidth="9.140625" defaultRowHeight="15" x14ac:dyDescent="0.25"/>
  <cols>
    <col min="1" max="1" width="2.140625" style="11" customWidth="1"/>
    <col min="2" max="2" width="41" style="11" bestFit="1" customWidth="1"/>
    <col min="3" max="3" width="23" style="11" bestFit="1" customWidth="1"/>
    <col min="4" max="4" width="13.7109375" style="11" customWidth="1"/>
    <col min="5" max="5" width="14.85546875" style="11" customWidth="1"/>
    <col min="6" max="7" width="12.28515625" style="11" customWidth="1"/>
    <col min="8" max="8" width="11.85546875" style="11" customWidth="1"/>
    <col min="9" max="9" width="12.28515625" style="11" customWidth="1"/>
    <col min="10" max="10" width="11.85546875" style="11" customWidth="1"/>
    <col min="11" max="11" width="14.5703125" style="11" customWidth="1"/>
    <col min="12" max="12" width="18.5703125" style="11" customWidth="1"/>
    <col min="13" max="13" width="15.42578125" style="11" customWidth="1"/>
    <col min="14" max="14" width="18.140625" style="11" customWidth="1"/>
    <col min="15" max="15" width="17.7109375" style="11" customWidth="1"/>
    <col min="16" max="16" width="13.7109375" style="11" bestFit="1" customWidth="1"/>
    <col min="17" max="17" width="14.85546875" style="11" bestFit="1" customWidth="1"/>
    <col min="18" max="19" width="12.28515625" style="11" bestFit="1" customWidth="1"/>
    <col min="20" max="20" width="11.85546875" style="11" bestFit="1" customWidth="1"/>
    <col min="21" max="21" width="12.28515625" style="11" bestFit="1" customWidth="1"/>
    <col min="22" max="22" width="11.85546875" style="11" bestFit="1" customWidth="1"/>
    <col min="23" max="23" width="14.5703125" style="11" bestFit="1" customWidth="1"/>
    <col min="24" max="24" width="15.28515625" style="11" bestFit="1" customWidth="1"/>
    <col min="25" max="25" width="15.42578125" style="11" bestFit="1" customWidth="1"/>
    <col min="26" max="26" width="18.140625" style="11" bestFit="1" customWidth="1"/>
    <col min="27" max="27" width="17.7109375" style="11" bestFit="1" customWidth="1"/>
    <col min="28" max="16384" width="9.140625" style="11"/>
  </cols>
  <sheetData>
    <row r="2" spans="2:27" x14ac:dyDescent="0.25">
      <c r="B2" s="10" t="s">
        <v>15</v>
      </c>
      <c r="C2" s="10" t="s">
        <v>81</v>
      </c>
      <c r="D2" s="10" t="s">
        <v>82</v>
      </c>
      <c r="E2" s="10" t="s">
        <v>83</v>
      </c>
      <c r="F2" s="10" t="s">
        <v>84</v>
      </c>
      <c r="G2" s="10" t="s">
        <v>85</v>
      </c>
      <c r="H2" s="10" t="s">
        <v>86</v>
      </c>
      <c r="I2" s="10" t="s">
        <v>87</v>
      </c>
      <c r="J2" s="10" t="s">
        <v>88</v>
      </c>
      <c r="K2" s="10" t="s">
        <v>89</v>
      </c>
      <c r="L2" s="10" t="s">
        <v>90</v>
      </c>
      <c r="M2" s="10" t="s">
        <v>91</v>
      </c>
      <c r="N2" s="10" t="s">
        <v>92</v>
      </c>
      <c r="O2" s="10" t="s">
        <v>93</v>
      </c>
      <c r="P2" s="10" t="s">
        <v>94</v>
      </c>
      <c r="Q2" s="10" t="s">
        <v>95</v>
      </c>
      <c r="R2" s="10" t="s">
        <v>96</v>
      </c>
      <c r="S2" s="10" t="s">
        <v>97</v>
      </c>
      <c r="T2" s="10" t="s">
        <v>98</v>
      </c>
      <c r="U2" s="10" t="s">
        <v>99</v>
      </c>
      <c r="V2" s="10" t="s">
        <v>100</v>
      </c>
      <c r="W2" s="10" t="s">
        <v>101</v>
      </c>
      <c r="X2" s="10" t="s">
        <v>102</v>
      </c>
      <c r="Y2" s="10" t="s">
        <v>103</v>
      </c>
      <c r="Z2" s="10" t="s">
        <v>104</v>
      </c>
      <c r="AA2" s="10" t="s">
        <v>105</v>
      </c>
    </row>
    <row r="3" spans="2:27" x14ac:dyDescent="0.25">
      <c r="B3" s="12" t="s">
        <v>48</v>
      </c>
      <c r="C3" s="12" t="s">
        <v>49</v>
      </c>
      <c r="D3" s="9">
        <v>0.10491</v>
      </c>
      <c r="E3" s="9">
        <v>0.10491</v>
      </c>
      <c r="F3" s="9">
        <v>0.10491</v>
      </c>
      <c r="G3" s="9">
        <v>7.1739999999999998E-2</v>
      </c>
      <c r="H3" s="9">
        <v>7.1739999999999998E-2</v>
      </c>
      <c r="I3" s="9">
        <v>7.1739999999999998E-2</v>
      </c>
      <c r="J3" s="9">
        <v>7.1739999999999998E-2</v>
      </c>
      <c r="K3" s="9">
        <v>7.1739999999999998E-2</v>
      </c>
      <c r="L3" s="9">
        <v>7.1739999999999998E-2</v>
      </c>
      <c r="M3" s="9">
        <v>0.17149</v>
      </c>
      <c r="N3" s="9">
        <v>0.17149</v>
      </c>
      <c r="O3" s="9">
        <v>0.17149</v>
      </c>
      <c r="P3" s="9">
        <v>0.17149</v>
      </c>
      <c r="Q3" s="9">
        <v>0.17149</v>
      </c>
      <c r="R3" s="9">
        <v>0.17149</v>
      </c>
      <c r="S3" s="9">
        <v>9.1249999999999998E-2</v>
      </c>
      <c r="T3" s="9">
        <v>9.1249999999999998E-2</v>
      </c>
      <c r="U3" s="9">
        <v>9.1249999999999998E-2</v>
      </c>
      <c r="V3" s="9">
        <v>9.1249999999999998E-2</v>
      </c>
      <c r="W3" s="9">
        <v>9.1249999999999998E-2</v>
      </c>
      <c r="X3" s="9">
        <v>9.1249999999999998E-2</v>
      </c>
      <c r="Y3" s="9">
        <v>0.16525000000000001</v>
      </c>
      <c r="Z3" s="9">
        <v>0.16525000000000001</v>
      </c>
      <c r="AA3" s="9">
        <v>0.16525000000000001</v>
      </c>
    </row>
    <row r="4" spans="2:27" x14ac:dyDescent="0.25">
      <c r="B4" s="12" t="s">
        <v>51</v>
      </c>
      <c r="C4" s="12" t="s">
        <v>49</v>
      </c>
      <c r="D4" s="9">
        <v>-5.1200000000000004E-3</v>
      </c>
      <c r="E4" s="9">
        <v>-5.1200000000000004E-3</v>
      </c>
      <c r="F4" s="9">
        <v>-5.1200000000000004E-3</v>
      </c>
      <c r="G4" s="9">
        <v>-3.1800000000000001E-3</v>
      </c>
      <c r="H4" s="9">
        <v>-3.1800000000000001E-3</v>
      </c>
      <c r="I4" s="9">
        <v>-3.1800000000000001E-3</v>
      </c>
      <c r="J4" s="9">
        <v>-3.1800000000000001E-3</v>
      </c>
      <c r="K4" s="9">
        <v>-3.1800000000000001E-3</v>
      </c>
      <c r="L4" s="9">
        <v>-3.1800000000000001E-3</v>
      </c>
      <c r="M4" s="9">
        <v>-3.1800000000000001E-3</v>
      </c>
      <c r="N4" s="9">
        <v>-3.1800000000000001E-3</v>
      </c>
      <c r="O4" s="9">
        <v>-3.1800000000000001E-3</v>
      </c>
      <c r="P4" s="9">
        <v>-3.1800000000000001E-3</v>
      </c>
      <c r="Q4" s="9">
        <v>-3.1800000000000001E-3</v>
      </c>
      <c r="R4" s="9">
        <v>-3.1800000000000001E-3</v>
      </c>
      <c r="S4" s="9">
        <v>0</v>
      </c>
      <c r="T4" s="9">
        <v>0</v>
      </c>
      <c r="U4" s="9">
        <v>0</v>
      </c>
      <c r="V4" s="9">
        <v>0</v>
      </c>
      <c r="W4" s="9">
        <v>0</v>
      </c>
      <c r="X4" s="9">
        <v>0</v>
      </c>
      <c r="Y4" s="9">
        <v>0</v>
      </c>
      <c r="Z4" s="9">
        <v>0</v>
      </c>
      <c r="AA4" s="9">
        <v>0</v>
      </c>
    </row>
    <row r="5" spans="2:27" x14ac:dyDescent="0.25">
      <c r="B5" s="13" t="s">
        <v>52</v>
      </c>
      <c r="C5" s="12" t="s">
        <v>49</v>
      </c>
      <c r="D5" s="9">
        <v>2.3800000000000002E-3</v>
      </c>
      <c r="E5" s="9">
        <v>2.3800000000000002E-3</v>
      </c>
      <c r="F5" s="9">
        <v>2.3800000000000002E-3</v>
      </c>
      <c r="G5" s="9">
        <v>2.33E-3</v>
      </c>
      <c r="H5" s="9">
        <v>2.33E-3</v>
      </c>
      <c r="I5" s="9">
        <v>2.33E-3</v>
      </c>
      <c r="J5" s="9">
        <v>2.33E-3</v>
      </c>
      <c r="K5" s="9">
        <v>2.33E-3</v>
      </c>
      <c r="L5" s="9">
        <v>2.33E-3</v>
      </c>
      <c r="M5" s="9">
        <v>2.33E-3</v>
      </c>
      <c r="N5" s="9">
        <v>2.33E-3</v>
      </c>
      <c r="O5" s="9">
        <v>2.33E-3</v>
      </c>
      <c r="P5" s="9">
        <v>2.33E-3</v>
      </c>
      <c r="Q5" s="9">
        <v>2.33E-3</v>
      </c>
      <c r="R5" s="9">
        <v>2.33E-3</v>
      </c>
      <c r="S5" s="9">
        <v>3.8300000000000001E-3</v>
      </c>
      <c r="T5" s="9">
        <v>3.8300000000000001E-3</v>
      </c>
      <c r="U5" s="9">
        <v>3.8300000000000001E-3</v>
      </c>
      <c r="V5" s="9">
        <v>3.8300000000000001E-3</v>
      </c>
      <c r="W5" s="9">
        <v>3.8300000000000001E-3</v>
      </c>
      <c r="X5" s="9">
        <v>3.8300000000000001E-3</v>
      </c>
      <c r="Y5" s="9">
        <v>3.8300000000000001E-3</v>
      </c>
      <c r="Z5" s="9">
        <v>3.8300000000000001E-3</v>
      </c>
      <c r="AA5" s="9">
        <v>3.8300000000000001E-3</v>
      </c>
    </row>
    <row r="6" spans="2:27" x14ac:dyDescent="0.25">
      <c r="B6" s="12" t="s">
        <v>53</v>
      </c>
      <c r="C6" s="12" t="s">
        <v>54</v>
      </c>
      <c r="D6" s="9">
        <v>4.58E-2</v>
      </c>
      <c r="E6" s="9">
        <v>4.58E-2</v>
      </c>
      <c r="F6" s="9">
        <v>4.58E-2</v>
      </c>
      <c r="G6" s="9">
        <v>4.58E-2</v>
      </c>
      <c r="H6" s="9">
        <v>4.58E-2</v>
      </c>
      <c r="I6" s="9">
        <v>4.58E-2</v>
      </c>
      <c r="J6" s="9">
        <v>4.58E-2</v>
      </c>
      <c r="K6" s="9">
        <v>4.58E-2</v>
      </c>
      <c r="L6" s="9">
        <v>4.58E-2</v>
      </c>
      <c r="M6" s="9">
        <v>4.58E-2</v>
      </c>
      <c r="N6" s="9">
        <v>4.58E-2</v>
      </c>
      <c r="O6" s="9">
        <v>4.58E-2</v>
      </c>
      <c r="P6" s="9">
        <v>4.58E-2</v>
      </c>
      <c r="Q6" s="9">
        <v>4.58E-2</v>
      </c>
      <c r="R6" s="9">
        <v>4.58E-2</v>
      </c>
      <c r="S6" s="9">
        <v>4.58E-2</v>
      </c>
      <c r="T6" s="9">
        <v>4.58E-2</v>
      </c>
      <c r="U6" s="9">
        <v>4.58E-2</v>
      </c>
      <c r="V6" s="9">
        <v>4.58E-2</v>
      </c>
      <c r="W6" s="9">
        <v>4.58E-2</v>
      </c>
      <c r="X6" s="9">
        <v>4.58E-2</v>
      </c>
      <c r="Y6" s="9">
        <v>4.58E-2</v>
      </c>
      <c r="Z6" s="9">
        <v>4.58E-2</v>
      </c>
      <c r="AA6" s="9">
        <v>4.58E-2</v>
      </c>
    </row>
    <row r="7" spans="2:27" x14ac:dyDescent="0.25">
      <c r="B7" s="12" t="s">
        <v>56</v>
      </c>
      <c r="C7" s="12" t="s">
        <v>54</v>
      </c>
      <c r="D7" s="9">
        <v>2.0400000000000001E-3</v>
      </c>
      <c r="E7" s="9">
        <v>2.0400000000000001E-3</v>
      </c>
      <c r="F7" s="9">
        <v>2.0400000000000001E-3</v>
      </c>
      <c r="G7" s="9">
        <v>2.1099999999999999E-3</v>
      </c>
      <c r="H7" s="9">
        <v>2.1099999999999999E-3</v>
      </c>
      <c r="I7" s="9">
        <v>2.1099999999999999E-3</v>
      </c>
      <c r="J7" s="9">
        <v>2.1099999999999999E-3</v>
      </c>
      <c r="K7" s="9">
        <v>2.1099999999999999E-3</v>
      </c>
      <c r="L7" s="9">
        <v>2.1099999999999999E-3</v>
      </c>
      <c r="M7" s="9">
        <v>2.1099999999999999E-3</v>
      </c>
      <c r="N7" s="9">
        <v>2.1099999999999999E-3</v>
      </c>
      <c r="O7" s="9">
        <v>2.1099999999999999E-3</v>
      </c>
      <c r="P7" s="9">
        <v>2.1099999999999999E-3</v>
      </c>
      <c r="Q7" s="9">
        <v>2.1099999999999999E-3</v>
      </c>
      <c r="R7" s="9">
        <v>2.1099999999999999E-3</v>
      </c>
      <c r="S7" s="9">
        <v>2.4499999999999999E-3</v>
      </c>
      <c r="T7" s="9">
        <v>2.4499999999999999E-3</v>
      </c>
      <c r="U7" s="9">
        <v>2.4499999999999999E-3</v>
      </c>
      <c r="V7" s="9">
        <v>2.4499999999999999E-3</v>
      </c>
      <c r="W7" s="9">
        <v>2.4499999999999999E-3</v>
      </c>
      <c r="X7" s="9">
        <v>2.4499999999999999E-3</v>
      </c>
      <c r="Y7" s="9">
        <v>2.4499999999999999E-3</v>
      </c>
      <c r="Z7" s="9">
        <v>2.4499999999999999E-3</v>
      </c>
      <c r="AA7" s="9">
        <v>2.4499999999999999E-3</v>
      </c>
    </row>
    <row r="8" spans="2:27" x14ac:dyDescent="0.25">
      <c r="B8" s="12" t="s">
        <v>57</v>
      </c>
      <c r="C8" s="12" t="s">
        <v>54</v>
      </c>
      <c r="D8" s="9">
        <v>-1E-4</v>
      </c>
      <c r="E8" s="9">
        <v>-1E-4</v>
      </c>
      <c r="F8" s="9">
        <v>-1E-4</v>
      </c>
      <c r="G8" s="9">
        <v>-1E-4</v>
      </c>
      <c r="H8" s="9">
        <v>-1E-4</v>
      </c>
      <c r="I8" s="9">
        <v>-1E-4</v>
      </c>
      <c r="J8" s="9">
        <v>-1E-4</v>
      </c>
      <c r="K8" s="9">
        <v>-1E-4</v>
      </c>
      <c r="L8" s="9">
        <v>-1E-4</v>
      </c>
      <c r="M8" s="9" t="s">
        <v>106</v>
      </c>
      <c r="N8" s="9" t="s">
        <v>107</v>
      </c>
      <c r="O8" s="9" t="s">
        <v>108</v>
      </c>
      <c r="P8" s="9">
        <v>0</v>
      </c>
      <c r="Q8" s="9">
        <v>0</v>
      </c>
      <c r="R8" s="9">
        <v>0</v>
      </c>
      <c r="S8" s="9">
        <v>0</v>
      </c>
      <c r="T8" s="9">
        <v>0</v>
      </c>
      <c r="U8" s="9">
        <v>0</v>
      </c>
      <c r="V8" s="9">
        <v>0</v>
      </c>
      <c r="W8" s="9">
        <v>0</v>
      </c>
      <c r="X8" s="9">
        <v>0</v>
      </c>
      <c r="Y8" s="9">
        <v>1.6000000000000001E-4</v>
      </c>
      <c r="Z8" s="9">
        <v>1.6000000000000001E-4</v>
      </c>
      <c r="AA8" s="9">
        <v>1.6000000000000001E-4</v>
      </c>
    </row>
    <row r="9" spans="2:27" x14ac:dyDescent="0.25">
      <c r="B9" s="12" t="s">
        <v>58</v>
      </c>
      <c r="C9" s="12" t="s">
        <v>54</v>
      </c>
      <c r="D9" s="9">
        <v>5.4400000000000004E-3</v>
      </c>
      <c r="E9" s="9">
        <v>5.4400000000000004E-3</v>
      </c>
      <c r="F9" s="9">
        <v>5.4400000000000004E-3</v>
      </c>
      <c r="G9" s="9">
        <v>6.3899999999999998E-3</v>
      </c>
      <c r="H9" s="9">
        <v>6.3899999999999998E-3</v>
      </c>
      <c r="I9" s="9">
        <v>6.3899999999999998E-3</v>
      </c>
      <c r="J9" s="9">
        <v>6.3899999999999998E-3</v>
      </c>
      <c r="K9" s="9">
        <v>6.3899999999999998E-3</v>
      </c>
      <c r="L9" s="9">
        <v>6.3899999999999998E-3</v>
      </c>
      <c r="M9" s="9">
        <v>6.3899999999999998E-3</v>
      </c>
      <c r="N9" s="9">
        <v>6.3899999999999998E-3</v>
      </c>
      <c r="O9" s="9">
        <v>6.3899999999999998E-3</v>
      </c>
      <c r="P9" s="9">
        <v>6.3899999999999998E-3</v>
      </c>
      <c r="Q9" s="9">
        <v>6.3899999999999998E-3</v>
      </c>
      <c r="R9" s="9">
        <v>6.3899999999999998E-3</v>
      </c>
      <c r="S9" s="9">
        <v>7.1000000000000004E-3</v>
      </c>
      <c r="T9" s="9">
        <v>7.1000000000000004E-3</v>
      </c>
      <c r="U9" s="9">
        <v>7.1000000000000004E-3</v>
      </c>
      <c r="V9" s="9">
        <v>7.1000000000000004E-3</v>
      </c>
      <c r="W9" s="9">
        <v>7.1000000000000004E-3</v>
      </c>
      <c r="X9" s="9">
        <v>7.1000000000000004E-3</v>
      </c>
      <c r="Y9" s="9">
        <v>7.1000000000000004E-3</v>
      </c>
      <c r="Z9" s="9">
        <v>7.1000000000000004E-3</v>
      </c>
      <c r="AA9" s="9">
        <v>7.1000000000000004E-3</v>
      </c>
    </row>
    <row r="10" spans="2:27" x14ac:dyDescent="0.25">
      <c r="B10" s="12" t="s">
        <v>59</v>
      </c>
      <c r="C10" s="12" t="s">
        <v>54</v>
      </c>
      <c r="D10" s="9">
        <v>-6.8999999999999997E-4</v>
      </c>
      <c r="E10" s="9">
        <v>-6.8999999999999997E-4</v>
      </c>
      <c r="F10" s="9">
        <v>-6.8999999999999997E-4</v>
      </c>
      <c r="G10" s="9">
        <v>-6.8999999999999997E-4</v>
      </c>
      <c r="H10" s="9">
        <v>-6.8999999999999997E-4</v>
      </c>
      <c r="I10" s="9">
        <v>-6.8999999999999997E-4</v>
      </c>
      <c r="J10" s="9">
        <v>-6.8999999999999997E-4</v>
      </c>
      <c r="K10" s="9">
        <v>-6.8999999999999997E-4</v>
      </c>
      <c r="L10" s="9">
        <v>-6.8999999999999997E-4</v>
      </c>
      <c r="M10" s="9">
        <v>-8.8999999999999995E-4</v>
      </c>
      <c r="N10" s="9">
        <v>-8.8999999999999995E-4</v>
      </c>
      <c r="O10" s="9">
        <v>-8.8999999999999995E-4</v>
      </c>
      <c r="P10" s="9">
        <v>-8.8999999999999995E-4</v>
      </c>
      <c r="Q10" s="9">
        <v>-8.8999999999999995E-4</v>
      </c>
      <c r="R10" s="9">
        <v>-8.8999999999999995E-4</v>
      </c>
      <c r="S10" s="9">
        <v>-8.8999999999999995E-4</v>
      </c>
      <c r="T10" s="9">
        <v>-8.8999999999999995E-4</v>
      </c>
      <c r="U10" s="9">
        <v>-8.8999999999999995E-4</v>
      </c>
      <c r="V10" s="9">
        <v>-8.8999999999999995E-4</v>
      </c>
      <c r="W10" s="9">
        <v>-8.8999999999999995E-4</v>
      </c>
      <c r="X10" s="9">
        <v>-8.8999999999999995E-4</v>
      </c>
      <c r="Y10" s="9">
        <v>-1.5100000000000001E-3</v>
      </c>
      <c r="Z10" s="9">
        <v>-1.5100000000000001E-3</v>
      </c>
      <c r="AA10" s="9">
        <v>-1.5100000000000001E-3</v>
      </c>
    </row>
    <row r="11" spans="2:27" x14ac:dyDescent="0.25">
      <c r="B11" s="12" t="s">
        <v>60</v>
      </c>
      <c r="C11" s="12" t="s">
        <v>54</v>
      </c>
      <c r="D11" s="9">
        <v>-4.2000000000000002E-4</v>
      </c>
      <c r="E11" s="9">
        <v>-4.2000000000000002E-4</v>
      </c>
      <c r="F11" s="9">
        <v>-4.2000000000000002E-4</v>
      </c>
      <c r="G11" s="9">
        <v>-4.2000000000000002E-4</v>
      </c>
      <c r="H11" s="9">
        <v>-4.2000000000000002E-4</v>
      </c>
      <c r="I11" s="9">
        <v>-4.2000000000000002E-4</v>
      </c>
      <c r="J11" s="9">
        <v>-3.0000000000000001E-5</v>
      </c>
      <c r="K11" s="9">
        <v>-3.0000000000000001E-5</v>
      </c>
      <c r="L11" s="9">
        <v>-3.0000000000000001E-5</v>
      </c>
      <c r="M11" s="9">
        <v>-3.0000000000000001E-5</v>
      </c>
      <c r="N11" s="9">
        <v>-3.0000000000000001E-5</v>
      </c>
      <c r="O11" s="9">
        <v>-3.0000000000000001E-5</v>
      </c>
      <c r="P11" s="9">
        <v>-3.0000000000000001E-5</v>
      </c>
      <c r="Q11" s="9">
        <v>-3.0000000000000001E-5</v>
      </c>
      <c r="R11" s="9">
        <v>-3.0000000000000001E-5</v>
      </c>
      <c r="S11" s="9">
        <v>-3.0000000000000001E-5</v>
      </c>
      <c r="T11" s="9">
        <v>-3.0000000000000001E-5</v>
      </c>
      <c r="U11" s="9">
        <v>-3.0000000000000001E-5</v>
      </c>
      <c r="V11" s="9">
        <v>7.6000000000000004E-4</v>
      </c>
      <c r="W11" s="9">
        <v>7.6000000000000004E-4</v>
      </c>
      <c r="X11" s="9">
        <v>7.6000000000000004E-4</v>
      </c>
      <c r="Y11" s="9">
        <v>7.6000000000000004E-4</v>
      </c>
      <c r="Z11" s="9">
        <v>7.6000000000000004E-4</v>
      </c>
      <c r="AA11" s="9">
        <v>7.6000000000000004E-4</v>
      </c>
    </row>
    <row r="12" spans="2:27" x14ac:dyDescent="0.25">
      <c r="B12" s="12" t="s">
        <v>61</v>
      </c>
      <c r="C12" s="12" t="s">
        <v>54</v>
      </c>
      <c r="D12" s="9">
        <v>-6.0000000000000002E-5</v>
      </c>
      <c r="E12" s="9">
        <v>-6.0000000000000002E-5</v>
      </c>
      <c r="F12" s="9">
        <v>-6.0000000000000002E-5</v>
      </c>
      <c r="G12" s="9">
        <v>-6.0000000000000002E-5</v>
      </c>
      <c r="H12" s="9">
        <v>-6.0000000000000002E-5</v>
      </c>
      <c r="I12" s="9">
        <v>-6.0000000000000002E-5</v>
      </c>
      <c r="J12" s="9">
        <v>-6.0000000000000002E-5</v>
      </c>
      <c r="K12" s="9">
        <v>-6.0000000000000002E-5</v>
      </c>
      <c r="L12" s="9">
        <v>-6.0000000000000002E-5</v>
      </c>
      <c r="M12" s="9">
        <v>-4.4999999999999999E-4</v>
      </c>
      <c r="N12" s="9">
        <v>-4.4999999999999999E-4</v>
      </c>
      <c r="O12" s="9">
        <v>-4.4999999999999999E-4</v>
      </c>
      <c r="P12" s="9">
        <v>-4.4999999999999999E-4</v>
      </c>
      <c r="Q12" s="9">
        <v>-4.4999999999999999E-4</v>
      </c>
      <c r="R12" s="9">
        <v>-4.4999999999999999E-4</v>
      </c>
      <c r="S12" s="9">
        <v>-4.4999999999999999E-4</v>
      </c>
      <c r="T12" s="9">
        <v>-4.4999999999999999E-4</v>
      </c>
      <c r="U12" s="9">
        <v>-4.4999999999999999E-4</v>
      </c>
      <c r="V12" s="9">
        <v>-4.4999999999999999E-4</v>
      </c>
      <c r="W12" s="9">
        <v>-4.4999999999999999E-4</v>
      </c>
      <c r="X12" s="9">
        <v>-4.4999999999999999E-4</v>
      </c>
      <c r="Y12" s="9">
        <v>-3.9399999999999999E-3</v>
      </c>
      <c r="Z12" s="9">
        <v>-3.9399999999999999E-3</v>
      </c>
      <c r="AA12" s="9">
        <v>-3.9399999999999999E-3</v>
      </c>
    </row>
    <row r="13" spans="2:27" x14ac:dyDescent="0.25">
      <c r="B13" s="12" t="s">
        <v>62</v>
      </c>
      <c r="C13" s="12" t="s">
        <v>54</v>
      </c>
      <c r="D13" s="9">
        <v>2.8800000000000002E-3</v>
      </c>
      <c r="E13" s="9">
        <v>2.8800000000000002E-3</v>
      </c>
      <c r="F13" s="9">
        <v>2.8800000000000002E-3</v>
      </c>
      <c r="G13" s="9">
        <v>7.8799999999999999E-3</v>
      </c>
      <c r="H13" s="9">
        <v>7.8799999999999999E-3</v>
      </c>
      <c r="I13" s="9">
        <v>7.8799999999999999E-3</v>
      </c>
      <c r="J13" s="9">
        <v>7.8799999999999999E-3</v>
      </c>
      <c r="K13" s="9">
        <v>7.8799999999999999E-3</v>
      </c>
      <c r="L13" s="9">
        <v>7.8799999999999999E-3</v>
      </c>
      <c r="M13" s="9">
        <v>7.8799999999999999E-3</v>
      </c>
      <c r="N13" s="9">
        <v>7.8799999999999999E-3</v>
      </c>
      <c r="O13" s="9">
        <v>7.8799999999999999E-3</v>
      </c>
      <c r="P13" s="9">
        <v>7.8799999999999999E-3</v>
      </c>
      <c r="Q13" s="9">
        <v>7.8799999999999999E-3</v>
      </c>
      <c r="R13" s="9">
        <v>7.8799999999999999E-3</v>
      </c>
      <c r="S13" s="9">
        <v>7.8799999999999999E-3</v>
      </c>
      <c r="T13" s="9">
        <v>7.8799999999999999E-3</v>
      </c>
      <c r="U13" s="9">
        <v>7.8799999999999999E-3</v>
      </c>
      <c r="V13" s="9">
        <v>7.8799999999999999E-3</v>
      </c>
      <c r="W13" s="9">
        <v>7.8799999999999999E-3</v>
      </c>
      <c r="X13" s="9">
        <v>7.8799999999999999E-3</v>
      </c>
      <c r="Y13" s="9">
        <v>7.8799999999999999E-3</v>
      </c>
      <c r="Z13" s="9">
        <v>7.8799999999999999E-3</v>
      </c>
      <c r="AA13" s="9">
        <v>7.8799999999999999E-3</v>
      </c>
    </row>
    <row r="14" spans="2:27" x14ac:dyDescent="0.25">
      <c r="B14" s="12" t="s">
        <v>63</v>
      </c>
      <c r="C14" s="12" t="s">
        <v>54</v>
      </c>
      <c r="D14" s="9">
        <v>6.0000000000000002E-5</v>
      </c>
      <c r="E14" s="9">
        <v>6.0000000000000002E-5</v>
      </c>
      <c r="F14" s="9">
        <v>6.0000000000000002E-5</v>
      </c>
      <c r="G14" s="9">
        <v>6.0000000000000002E-5</v>
      </c>
      <c r="H14" s="9">
        <v>6.0000000000000002E-5</v>
      </c>
      <c r="I14" s="9">
        <v>6.0000000000000002E-5</v>
      </c>
      <c r="J14" s="9">
        <v>6.9999999999999994E-5</v>
      </c>
      <c r="K14" s="9">
        <v>6.9999999999999994E-5</v>
      </c>
      <c r="L14" s="9">
        <v>6.9999999999999994E-5</v>
      </c>
      <c r="M14" s="9">
        <v>6.9999999999999994E-5</v>
      </c>
      <c r="N14" s="9">
        <v>6.9999999999999994E-5</v>
      </c>
      <c r="O14" s="9">
        <v>6.9999999999999994E-5</v>
      </c>
      <c r="P14" s="9">
        <v>6.9999999999999994E-5</v>
      </c>
      <c r="Q14" s="9">
        <v>6.9999999999999994E-5</v>
      </c>
      <c r="R14" s="9">
        <v>6.9999999999999994E-5</v>
      </c>
      <c r="S14" s="9">
        <v>6.9999999999999994E-5</v>
      </c>
      <c r="T14" s="9">
        <v>6.9999999999999994E-5</v>
      </c>
      <c r="U14" s="9">
        <v>6.9999999999999994E-5</v>
      </c>
      <c r="V14" s="9">
        <v>5.0000000000000002E-5</v>
      </c>
      <c r="W14" s="9">
        <v>5.0000000000000002E-5</v>
      </c>
      <c r="X14" s="9">
        <v>5.0000000000000002E-5</v>
      </c>
      <c r="Y14" s="9">
        <v>5.0000000000000002E-5</v>
      </c>
      <c r="Z14" s="9">
        <v>5.0000000000000002E-5</v>
      </c>
      <c r="AA14" s="9">
        <v>5.0000000000000002E-5</v>
      </c>
    </row>
    <row r="15" spans="2:27" x14ac:dyDescent="0.25">
      <c r="B15" s="12" t="s">
        <v>64</v>
      </c>
      <c r="C15" s="12" t="s">
        <v>54</v>
      </c>
      <c r="D15" s="9">
        <v>1.9599999999999999E-3</v>
      </c>
      <c r="E15" s="9">
        <v>1.9599999999999999E-3</v>
      </c>
      <c r="F15" s="9">
        <v>1.9599999999999999E-3</v>
      </c>
      <c r="G15" s="15">
        <v>1.9599999999999999E-3</v>
      </c>
      <c r="H15" s="9">
        <v>1.9599999999999999E-3</v>
      </c>
      <c r="I15" s="9">
        <v>1.9599999999999999E-3</v>
      </c>
      <c r="J15" s="9">
        <v>2.3800000000000002E-3</v>
      </c>
      <c r="K15" s="9">
        <v>2.3800000000000002E-3</v>
      </c>
      <c r="L15" s="9">
        <v>2.3800000000000002E-3</v>
      </c>
      <c r="M15" s="9">
        <v>2.3800000000000002E-3</v>
      </c>
      <c r="N15" s="9">
        <v>2.3800000000000002E-3</v>
      </c>
      <c r="O15" s="9">
        <v>2.3800000000000002E-3</v>
      </c>
      <c r="P15" s="9">
        <v>2.3800000000000002E-3</v>
      </c>
      <c r="Q15" s="9">
        <v>2.3800000000000002E-3</v>
      </c>
      <c r="R15" s="9">
        <v>2.3800000000000002E-3</v>
      </c>
      <c r="S15" s="9">
        <v>2.3800000000000002E-3</v>
      </c>
      <c r="T15" s="9">
        <v>2.3800000000000002E-3</v>
      </c>
      <c r="U15" s="9">
        <v>2.3800000000000002E-3</v>
      </c>
      <c r="V15" s="9">
        <v>2.6199999999999999E-3</v>
      </c>
      <c r="W15" s="9">
        <v>2.6199999999999999E-3</v>
      </c>
      <c r="X15" s="9">
        <v>2.6199999999999999E-3</v>
      </c>
      <c r="Y15" s="9">
        <v>2.6199999999999999E-3</v>
      </c>
      <c r="Z15" s="9">
        <v>2.6199999999999999E-3</v>
      </c>
      <c r="AA15" s="9">
        <v>2.6199999999999999E-3</v>
      </c>
    </row>
    <row r="16" spans="2:27" x14ac:dyDescent="0.25">
      <c r="B16" s="12" t="s">
        <v>65</v>
      </c>
      <c r="C16" s="12" t="s">
        <v>54</v>
      </c>
      <c r="D16" s="9">
        <v>8.0000000000000007E-5</v>
      </c>
      <c r="E16" s="9">
        <v>8.0000000000000007E-5</v>
      </c>
      <c r="F16" s="9">
        <v>8.0000000000000007E-5</v>
      </c>
      <c r="G16" s="9">
        <v>8.0000000000000007E-5</v>
      </c>
      <c r="H16" s="9">
        <v>8.0000000000000007E-5</v>
      </c>
      <c r="I16" s="9">
        <v>8.0000000000000007E-5</v>
      </c>
      <c r="J16" s="9">
        <v>1.2E-4</v>
      </c>
      <c r="K16" s="9">
        <v>1.2E-4</v>
      </c>
      <c r="L16" s="9">
        <v>1.2E-4</v>
      </c>
      <c r="M16" s="9">
        <v>1.2E-4</v>
      </c>
      <c r="N16" s="9">
        <v>1.2E-4</v>
      </c>
      <c r="O16" s="9">
        <v>1.2E-4</v>
      </c>
      <c r="P16" s="9">
        <v>1.2E-4</v>
      </c>
      <c r="Q16" s="9">
        <v>1.2E-4</v>
      </c>
      <c r="R16" s="9">
        <v>1.2E-4</v>
      </c>
      <c r="S16" s="9">
        <v>1.2E-4</v>
      </c>
      <c r="T16" s="9">
        <v>1.2E-4</v>
      </c>
      <c r="U16" s="9">
        <v>1.2E-4</v>
      </c>
      <c r="V16" s="9">
        <v>0</v>
      </c>
      <c r="W16" s="9">
        <v>0</v>
      </c>
      <c r="X16" s="9">
        <v>0</v>
      </c>
      <c r="Y16" s="9">
        <v>0</v>
      </c>
      <c r="Z16" s="9">
        <v>0</v>
      </c>
      <c r="AA16" s="9">
        <v>0</v>
      </c>
    </row>
    <row r="17" spans="2:27" x14ac:dyDescent="0.25">
      <c r="B17" s="12" t="s">
        <v>51</v>
      </c>
      <c r="C17" s="12" t="s">
        <v>54</v>
      </c>
      <c r="D17" s="9">
        <v>0</v>
      </c>
      <c r="E17" s="9">
        <v>0</v>
      </c>
      <c r="F17" s="9">
        <v>0</v>
      </c>
      <c r="G17" s="9">
        <v>0</v>
      </c>
      <c r="H17" s="9">
        <v>0</v>
      </c>
      <c r="I17" s="9">
        <v>0</v>
      </c>
      <c r="J17" s="9">
        <v>0</v>
      </c>
      <c r="K17" s="9">
        <v>0</v>
      </c>
      <c r="L17" s="9">
        <v>0</v>
      </c>
      <c r="M17" s="9">
        <v>0</v>
      </c>
      <c r="N17" s="9">
        <v>0</v>
      </c>
      <c r="O17" s="9">
        <v>0</v>
      </c>
      <c r="P17" s="9">
        <v>0</v>
      </c>
      <c r="Q17" s="9">
        <v>0</v>
      </c>
      <c r="R17" s="9">
        <v>0</v>
      </c>
      <c r="S17" s="9">
        <v>3.8800000000000002E-3</v>
      </c>
      <c r="T17" s="9">
        <v>3.8800000000000002E-3</v>
      </c>
      <c r="U17" s="9">
        <v>3.8800000000000002E-3</v>
      </c>
      <c r="V17" s="9">
        <v>3.8800000000000002E-3</v>
      </c>
      <c r="W17" s="9">
        <v>3.8800000000000002E-3</v>
      </c>
      <c r="X17" s="9">
        <v>3.8800000000000002E-3</v>
      </c>
      <c r="Y17" s="9">
        <v>3.8800000000000002E-3</v>
      </c>
      <c r="Z17" s="9">
        <v>3.8800000000000002E-3</v>
      </c>
      <c r="AA17" s="9">
        <v>3.8800000000000002E-3</v>
      </c>
    </row>
    <row r="18" spans="2:27" x14ac:dyDescent="0.25">
      <c r="B18" s="12" t="s">
        <v>66</v>
      </c>
      <c r="C18" s="12" t="s">
        <v>67</v>
      </c>
      <c r="D18" s="9">
        <v>3.4540000000000001E-2</v>
      </c>
      <c r="E18" s="9">
        <v>3.4540000000000001E-2</v>
      </c>
      <c r="F18" s="9">
        <v>3.4540000000000001E-2</v>
      </c>
      <c r="G18" s="9">
        <v>3.524E-2</v>
      </c>
      <c r="H18" s="9">
        <v>3.524E-2</v>
      </c>
      <c r="I18" s="9">
        <v>3.524E-2</v>
      </c>
      <c r="J18" s="9">
        <v>3.524E-2</v>
      </c>
      <c r="K18" s="9">
        <v>3.524E-2</v>
      </c>
      <c r="L18" s="9">
        <v>3.524E-2</v>
      </c>
      <c r="M18" s="9">
        <v>3.524E-2</v>
      </c>
      <c r="N18" s="9">
        <v>3.524E-2</v>
      </c>
      <c r="O18" s="9">
        <v>3.524E-2</v>
      </c>
      <c r="P18" s="9">
        <v>3.524E-2</v>
      </c>
      <c r="Q18" s="9">
        <v>3.524E-2</v>
      </c>
      <c r="R18" s="9">
        <v>3.524E-2</v>
      </c>
      <c r="S18" s="9">
        <v>3.1150000000000001E-2</v>
      </c>
      <c r="T18" s="9">
        <v>3.1150000000000001E-2</v>
      </c>
      <c r="U18" s="9">
        <v>3.1150000000000001E-2</v>
      </c>
      <c r="V18" s="9">
        <v>3.1150000000000001E-2</v>
      </c>
      <c r="W18" s="9">
        <v>3.1150000000000001E-2</v>
      </c>
      <c r="X18" s="9">
        <v>3.1150000000000001E-2</v>
      </c>
      <c r="Y18" s="9">
        <v>3.1150000000000001E-2</v>
      </c>
      <c r="Z18" s="9">
        <v>3.1150000000000001E-2</v>
      </c>
      <c r="AA18" s="9">
        <v>3.1150000000000001E-2</v>
      </c>
    </row>
    <row r="19" spans="2:27" x14ac:dyDescent="0.25">
      <c r="B19" s="12" t="s">
        <v>68</v>
      </c>
      <c r="C19" s="12" t="s">
        <v>67</v>
      </c>
      <c r="D19" s="9">
        <v>7.3999999999999999E-4</v>
      </c>
      <c r="E19" s="9">
        <v>7.3999999999999999E-4</v>
      </c>
      <c r="F19" s="9">
        <v>7.3999999999999999E-4</v>
      </c>
      <c r="G19" s="9">
        <v>9.5E-4</v>
      </c>
      <c r="H19" s="9">
        <v>9.5E-4</v>
      </c>
      <c r="I19" s="9">
        <v>9.5E-4</v>
      </c>
      <c r="J19" s="9">
        <v>9.5E-4</v>
      </c>
      <c r="K19" s="9">
        <v>9.5E-4</v>
      </c>
      <c r="L19" s="9">
        <v>9.5E-4</v>
      </c>
      <c r="M19" s="9">
        <v>9.5E-4</v>
      </c>
      <c r="N19" s="9">
        <v>9.5E-4</v>
      </c>
      <c r="O19" s="9">
        <v>9.5E-4</v>
      </c>
      <c r="P19" s="9">
        <v>9.5E-4</v>
      </c>
      <c r="Q19" s="9">
        <v>9.5E-4</v>
      </c>
      <c r="R19" s="9">
        <v>9.5E-4</v>
      </c>
      <c r="S19" s="9">
        <v>1.83E-3</v>
      </c>
      <c r="T19" s="9">
        <v>1.83E-3</v>
      </c>
      <c r="U19" s="9">
        <v>1.83E-3</v>
      </c>
      <c r="V19" s="9">
        <v>1.83E-3</v>
      </c>
      <c r="W19" s="9">
        <v>1.83E-3</v>
      </c>
      <c r="X19" s="9">
        <v>1.83E-3</v>
      </c>
      <c r="Y19" s="9">
        <v>1.83E-3</v>
      </c>
      <c r="Z19" s="9">
        <v>1.83E-3</v>
      </c>
      <c r="AA19" s="9">
        <v>1.83E-3</v>
      </c>
    </row>
    <row r="20" spans="2:27" x14ac:dyDescent="0.25">
      <c r="B20" s="12" t="s">
        <v>69</v>
      </c>
      <c r="C20" s="12" t="s">
        <v>67</v>
      </c>
      <c r="D20" s="9">
        <v>4.6000000000000001E-4</v>
      </c>
      <c r="E20" s="9">
        <v>4.6000000000000001E-4</v>
      </c>
      <c r="F20" s="9">
        <v>4.6000000000000001E-4</v>
      </c>
      <c r="G20" s="9">
        <v>4.6000000000000001E-4</v>
      </c>
      <c r="H20" s="9">
        <v>4.6000000000000001E-4</v>
      </c>
      <c r="I20" s="9">
        <v>4.6000000000000001E-4</v>
      </c>
      <c r="J20" s="9">
        <v>4.6000000000000001E-4</v>
      </c>
      <c r="K20" s="9">
        <v>4.6000000000000001E-4</v>
      </c>
      <c r="L20" s="9">
        <v>4.6000000000000001E-4</v>
      </c>
      <c r="M20" s="9">
        <v>4.6000000000000001E-4</v>
      </c>
      <c r="N20" s="9">
        <v>4.6000000000000001E-4</v>
      </c>
      <c r="O20" s="9">
        <v>4.6000000000000001E-4</v>
      </c>
      <c r="P20" s="9">
        <v>4.6000000000000001E-4</v>
      </c>
      <c r="Q20" s="9">
        <v>4.6000000000000001E-4</v>
      </c>
      <c r="R20" s="9">
        <v>4.6000000000000001E-4</v>
      </c>
      <c r="S20" s="9">
        <v>4.4000000000000002E-4</v>
      </c>
      <c r="T20" s="9">
        <v>4.4000000000000002E-4</v>
      </c>
      <c r="U20" s="9">
        <v>4.4000000000000002E-4</v>
      </c>
      <c r="V20" s="9">
        <v>4.4000000000000002E-4</v>
      </c>
      <c r="W20" s="9">
        <v>4.4000000000000002E-4</v>
      </c>
      <c r="X20" s="9">
        <v>4.4000000000000002E-4</v>
      </c>
      <c r="Y20" s="9">
        <v>4.4000000000000002E-4</v>
      </c>
      <c r="Z20" s="9">
        <v>4.4000000000000002E-4</v>
      </c>
      <c r="AA20" s="9">
        <v>4.4000000000000002E-4</v>
      </c>
    </row>
    <row r="21" spans="2:27" x14ac:dyDescent="0.25">
      <c r="B21" s="12" t="s">
        <v>70</v>
      </c>
      <c r="C21" s="12" t="s">
        <v>71</v>
      </c>
      <c r="D21" s="9">
        <v>-1.49E-3</v>
      </c>
      <c r="E21" s="9">
        <v>-1.49E-3</v>
      </c>
      <c r="F21" s="9">
        <v>-1.49E-3</v>
      </c>
      <c r="G21" s="9" t="s">
        <v>109</v>
      </c>
      <c r="H21" s="9" t="s">
        <v>110</v>
      </c>
      <c r="I21" s="9" t="s">
        <v>109</v>
      </c>
      <c r="J21" s="9" t="s">
        <v>110</v>
      </c>
      <c r="K21" s="9" t="s">
        <v>111</v>
      </c>
      <c r="L21" s="9" t="s">
        <v>112</v>
      </c>
      <c r="M21" s="9" t="s">
        <v>106</v>
      </c>
      <c r="N21" s="9" t="s">
        <v>107</v>
      </c>
      <c r="O21" s="9" t="s">
        <v>108</v>
      </c>
      <c r="P21" s="9" t="s">
        <v>108</v>
      </c>
      <c r="Q21" s="9" t="s">
        <v>108</v>
      </c>
      <c r="R21" s="9" t="s">
        <v>108</v>
      </c>
      <c r="S21" s="9">
        <v>0</v>
      </c>
      <c r="T21" s="9">
        <v>0</v>
      </c>
      <c r="U21" s="9">
        <v>0</v>
      </c>
      <c r="V21" s="9">
        <v>0</v>
      </c>
      <c r="W21" s="9">
        <v>0</v>
      </c>
      <c r="X21" s="9">
        <v>0</v>
      </c>
      <c r="Y21" s="9">
        <v>0</v>
      </c>
      <c r="Z21" s="9">
        <v>0</v>
      </c>
      <c r="AA21" s="9">
        <v>0</v>
      </c>
    </row>
    <row r="22" spans="2:27" x14ac:dyDescent="0.25">
      <c r="B22" s="12" t="s">
        <v>72</v>
      </c>
      <c r="C22" s="12" t="s">
        <v>71</v>
      </c>
      <c r="D22" s="9">
        <v>4.0000000000000003E-5</v>
      </c>
      <c r="E22" s="9">
        <v>4.0000000000000003E-5</v>
      </c>
      <c r="F22" s="9">
        <v>4.0000000000000003E-5</v>
      </c>
      <c r="G22" s="9">
        <v>1.8000000000000001E-4</v>
      </c>
      <c r="H22" s="9">
        <v>1.8000000000000001E-4</v>
      </c>
      <c r="I22" s="9">
        <v>1.8000000000000001E-4</v>
      </c>
      <c r="J22" s="9">
        <v>1.8000000000000001E-4</v>
      </c>
      <c r="K22" s="9">
        <v>1.8000000000000001E-4</v>
      </c>
      <c r="L22" s="9">
        <v>1.8000000000000001E-4</v>
      </c>
      <c r="M22" s="9">
        <v>1.8000000000000001E-4</v>
      </c>
      <c r="N22" s="9">
        <v>1.8000000000000001E-4</v>
      </c>
      <c r="O22" s="9">
        <v>1.8000000000000001E-4</v>
      </c>
      <c r="P22" s="9">
        <v>1.8000000000000001E-4</v>
      </c>
      <c r="Q22" s="9">
        <v>1.8000000000000001E-4</v>
      </c>
      <c r="R22" s="9">
        <v>1.8000000000000001E-4</v>
      </c>
      <c r="S22" s="9">
        <v>2.1000000000000001E-4</v>
      </c>
      <c r="T22" s="9">
        <v>2.1000000000000001E-4</v>
      </c>
      <c r="U22" s="9">
        <v>2.1000000000000001E-4</v>
      </c>
      <c r="V22" s="9">
        <v>2.1000000000000001E-4</v>
      </c>
      <c r="W22" s="9">
        <v>2.1000000000000001E-4</v>
      </c>
      <c r="X22" s="9">
        <v>2.1000000000000001E-4</v>
      </c>
      <c r="Y22" s="9">
        <v>2.1000000000000001E-4</v>
      </c>
      <c r="Z22" s="9">
        <v>2.1000000000000001E-4</v>
      </c>
      <c r="AA22" s="9">
        <v>2.1000000000000001E-4</v>
      </c>
    </row>
    <row r="23" spans="2:27" x14ac:dyDescent="0.25">
      <c r="B23" s="36" t="s">
        <v>73</v>
      </c>
      <c r="C23" s="36"/>
      <c r="D23" s="14">
        <f>-SUM(D3:D22)</f>
        <v>-0.19345000000000004</v>
      </c>
      <c r="E23" s="14">
        <f t="shared" ref="E23:O23" si="0">-SUM(E3:E22)</f>
        <v>-0.19345000000000004</v>
      </c>
      <c r="F23" s="14">
        <f t="shared" si="0"/>
        <v>-0.19345000000000004</v>
      </c>
      <c r="G23" s="14">
        <f t="shared" si="0"/>
        <v>-0.17072999999999997</v>
      </c>
      <c r="H23" s="14">
        <f t="shared" si="0"/>
        <v>-0.17072999999999997</v>
      </c>
      <c r="I23" s="14">
        <f t="shared" si="0"/>
        <v>-0.17072999999999997</v>
      </c>
      <c r="J23" s="14">
        <f t="shared" si="0"/>
        <v>-0.17158999999999996</v>
      </c>
      <c r="K23" s="14">
        <f t="shared" si="0"/>
        <v>-0.17158999999999996</v>
      </c>
      <c r="L23" s="14">
        <f t="shared" si="0"/>
        <v>-0.17158999999999996</v>
      </c>
      <c r="M23" s="14">
        <f t="shared" si="0"/>
        <v>-0.27085000000000004</v>
      </c>
      <c r="N23" s="14">
        <f t="shared" si="0"/>
        <v>-0.27085000000000004</v>
      </c>
      <c r="O23" s="14">
        <f t="shared" si="0"/>
        <v>-0.27085000000000004</v>
      </c>
      <c r="P23" s="14">
        <f>-SUM(P3:P22)</f>
        <v>-0.27085000000000004</v>
      </c>
      <c r="Q23" s="14">
        <f t="shared" ref="Q23" si="1">-SUM(Q3:Q22)</f>
        <v>-0.27085000000000004</v>
      </c>
      <c r="R23" s="14">
        <f t="shared" ref="R23" si="2">-SUM(R3:R22)</f>
        <v>-0.27085000000000004</v>
      </c>
      <c r="S23" s="14">
        <f t="shared" ref="S23" si="3">-SUM(S3:S22)</f>
        <v>-0.19701999999999997</v>
      </c>
      <c r="T23" s="14">
        <f t="shared" ref="T23" si="4">-SUM(T3:T22)</f>
        <v>-0.19701999999999997</v>
      </c>
      <c r="U23" s="14">
        <f t="shared" ref="U23" si="5">-SUM(U3:U22)</f>
        <v>-0.19701999999999997</v>
      </c>
      <c r="V23" s="14">
        <f t="shared" ref="V23" si="6">-SUM(V3:V22)</f>
        <v>-0.19791</v>
      </c>
      <c r="W23" s="14">
        <f t="shared" ref="W23" si="7">-SUM(W3:W22)</f>
        <v>-0.19791</v>
      </c>
      <c r="X23" s="14">
        <f t="shared" ref="X23" si="8">-SUM(X3:X22)</f>
        <v>-0.19791</v>
      </c>
      <c r="Y23" s="14">
        <f t="shared" ref="Y23" si="9">-SUM(Y3:Y22)</f>
        <v>-0.26795999999999998</v>
      </c>
      <c r="Z23" s="14">
        <f t="shared" ref="Z23" si="10">-SUM(Z3:Z22)</f>
        <v>-0.26795999999999998</v>
      </c>
      <c r="AA23" s="14">
        <f t="shared" ref="AA23" si="11">-SUM(AA3:AA22)</f>
        <v>-0.26795999999999998</v>
      </c>
    </row>
    <row r="24" spans="2:27" x14ac:dyDescent="0.25">
      <c r="B24" s="36" t="s">
        <v>74</v>
      </c>
      <c r="C24" s="36"/>
      <c r="D24" s="14">
        <f>-SUM(D3:D5)</f>
        <v>-0.10217000000000001</v>
      </c>
      <c r="E24" s="14">
        <f t="shared" ref="E24:AA24" si="12">-SUM(E3:E5)</f>
        <v>-0.10217000000000001</v>
      </c>
      <c r="F24" s="14">
        <f t="shared" si="12"/>
        <v>-0.10217000000000001</v>
      </c>
      <c r="G24" s="14">
        <f t="shared" si="12"/>
        <v>-7.0889999999999995E-2</v>
      </c>
      <c r="H24" s="14">
        <f t="shared" si="12"/>
        <v>-7.0889999999999995E-2</v>
      </c>
      <c r="I24" s="14">
        <f t="shared" si="12"/>
        <v>-7.0889999999999995E-2</v>
      </c>
      <c r="J24" s="14">
        <f t="shared" si="12"/>
        <v>-7.0889999999999995E-2</v>
      </c>
      <c r="K24" s="14">
        <f t="shared" si="12"/>
        <v>-7.0889999999999995E-2</v>
      </c>
      <c r="L24" s="14">
        <f t="shared" si="12"/>
        <v>-7.0889999999999995E-2</v>
      </c>
      <c r="M24" s="14">
        <f t="shared" si="12"/>
        <v>-0.17064000000000001</v>
      </c>
      <c r="N24" s="14">
        <f t="shared" si="12"/>
        <v>-0.17064000000000001</v>
      </c>
      <c r="O24" s="14">
        <f t="shared" si="12"/>
        <v>-0.17064000000000001</v>
      </c>
      <c r="P24" s="14">
        <f t="shared" si="12"/>
        <v>-0.17064000000000001</v>
      </c>
      <c r="Q24" s="14">
        <f t="shared" si="12"/>
        <v>-0.17064000000000001</v>
      </c>
      <c r="R24" s="14">
        <f t="shared" si="12"/>
        <v>-0.17064000000000001</v>
      </c>
      <c r="S24" s="14">
        <f t="shared" si="12"/>
        <v>-9.5079999999999998E-2</v>
      </c>
      <c r="T24" s="14">
        <f t="shared" si="12"/>
        <v>-9.5079999999999998E-2</v>
      </c>
      <c r="U24" s="14">
        <f t="shared" si="12"/>
        <v>-9.5079999999999998E-2</v>
      </c>
      <c r="V24" s="14">
        <f t="shared" si="12"/>
        <v>-9.5079999999999998E-2</v>
      </c>
      <c r="W24" s="14">
        <f t="shared" si="12"/>
        <v>-9.5079999999999998E-2</v>
      </c>
      <c r="X24" s="14">
        <f t="shared" si="12"/>
        <v>-9.5079999999999998E-2</v>
      </c>
      <c r="Y24" s="14">
        <f t="shared" si="12"/>
        <v>-0.16908000000000001</v>
      </c>
      <c r="Z24" s="14">
        <f t="shared" si="12"/>
        <v>-0.16908000000000001</v>
      </c>
      <c r="AA24" s="14">
        <f t="shared" si="12"/>
        <v>-0.16908000000000001</v>
      </c>
    </row>
    <row r="26" spans="2:27" x14ac:dyDescent="0.25">
      <c r="B26" s="10" t="s">
        <v>16</v>
      </c>
      <c r="C26" s="10" t="s">
        <v>81</v>
      </c>
      <c r="D26" s="10" t="s">
        <v>82</v>
      </c>
      <c r="E26" s="10" t="s">
        <v>83</v>
      </c>
      <c r="F26" s="10" t="s">
        <v>84</v>
      </c>
      <c r="G26" s="10" t="s">
        <v>85</v>
      </c>
      <c r="H26" s="10" t="s">
        <v>86</v>
      </c>
      <c r="I26" s="10" t="s">
        <v>87</v>
      </c>
      <c r="J26" s="10" t="s">
        <v>88</v>
      </c>
      <c r="K26" s="10" t="s">
        <v>89</v>
      </c>
      <c r="L26" s="10" t="s">
        <v>90</v>
      </c>
      <c r="M26" s="10" t="s">
        <v>91</v>
      </c>
      <c r="N26" s="10" t="s">
        <v>92</v>
      </c>
      <c r="O26" s="10" t="s">
        <v>93</v>
      </c>
      <c r="P26" s="10" t="s">
        <v>94</v>
      </c>
      <c r="Q26" s="10" t="s">
        <v>95</v>
      </c>
      <c r="R26" s="10" t="s">
        <v>96</v>
      </c>
      <c r="S26" s="10" t="s">
        <v>97</v>
      </c>
      <c r="T26" s="10" t="s">
        <v>98</v>
      </c>
      <c r="U26" s="10" t="s">
        <v>99</v>
      </c>
      <c r="V26" s="10" t="s">
        <v>100</v>
      </c>
      <c r="W26" s="10" t="s">
        <v>101</v>
      </c>
      <c r="X26" s="10" t="s">
        <v>102</v>
      </c>
      <c r="Y26" s="10" t="s">
        <v>103</v>
      </c>
      <c r="Z26" s="10" t="s">
        <v>104</v>
      </c>
      <c r="AA26" s="10" t="s">
        <v>105</v>
      </c>
    </row>
    <row r="27" spans="2:27" x14ac:dyDescent="0.25">
      <c r="B27" s="12" t="s">
        <v>48</v>
      </c>
      <c r="C27" s="12" t="s">
        <v>49</v>
      </c>
      <c r="D27" s="9">
        <f t="shared" ref="D27:R27" si="13">D3</f>
        <v>0.10491</v>
      </c>
      <c r="E27" s="9">
        <f t="shared" si="13"/>
        <v>0.10491</v>
      </c>
      <c r="F27" s="9">
        <f t="shared" si="13"/>
        <v>0.10491</v>
      </c>
      <c r="G27" s="9">
        <f t="shared" si="13"/>
        <v>7.1739999999999998E-2</v>
      </c>
      <c r="H27" s="9">
        <f t="shared" si="13"/>
        <v>7.1739999999999998E-2</v>
      </c>
      <c r="I27" s="9">
        <f t="shared" si="13"/>
        <v>7.1739999999999998E-2</v>
      </c>
      <c r="J27" s="9">
        <f t="shared" si="13"/>
        <v>7.1739999999999998E-2</v>
      </c>
      <c r="K27" s="9">
        <f t="shared" si="13"/>
        <v>7.1739999999999998E-2</v>
      </c>
      <c r="L27" s="9">
        <f t="shared" si="13"/>
        <v>7.1739999999999998E-2</v>
      </c>
      <c r="M27" s="9">
        <f t="shared" si="13"/>
        <v>0.17149</v>
      </c>
      <c r="N27" s="9">
        <f t="shared" si="13"/>
        <v>0.17149</v>
      </c>
      <c r="O27" s="9">
        <f t="shared" si="13"/>
        <v>0.17149</v>
      </c>
      <c r="P27" s="9">
        <f t="shared" si="13"/>
        <v>0.17149</v>
      </c>
      <c r="Q27" s="9">
        <f t="shared" si="13"/>
        <v>0.17149</v>
      </c>
      <c r="R27" s="9">
        <f t="shared" si="13"/>
        <v>0.17149</v>
      </c>
      <c r="S27" s="9">
        <f>S3</f>
        <v>9.1249999999999998E-2</v>
      </c>
      <c r="T27" s="9">
        <f t="shared" ref="T27:X27" si="14">T3</f>
        <v>9.1249999999999998E-2</v>
      </c>
      <c r="U27" s="9">
        <f t="shared" si="14"/>
        <v>9.1249999999999998E-2</v>
      </c>
      <c r="V27" s="9">
        <f t="shared" si="14"/>
        <v>9.1249999999999998E-2</v>
      </c>
      <c r="W27" s="9">
        <f t="shared" si="14"/>
        <v>9.1249999999999998E-2</v>
      </c>
      <c r="X27" s="9">
        <f t="shared" si="14"/>
        <v>9.1249999999999998E-2</v>
      </c>
      <c r="Y27" s="9">
        <f>Y3</f>
        <v>0.16525000000000001</v>
      </c>
      <c r="Z27" s="9">
        <f t="shared" ref="Z27:AA27" si="15">Z3</f>
        <v>0.16525000000000001</v>
      </c>
      <c r="AA27" s="9">
        <f t="shared" si="15"/>
        <v>0.16525000000000001</v>
      </c>
    </row>
    <row r="28" spans="2:27" x14ac:dyDescent="0.25">
      <c r="B28" s="12" t="s">
        <v>51</v>
      </c>
      <c r="C28" s="12" t="s">
        <v>49</v>
      </c>
      <c r="D28" s="9">
        <f t="shared" ref="D28:AA28" si="16">D4</f>
        <v>-5.1200000000000004E-3</v>
      </c>
      <c r="E28" s="9">
        <f t="shared" si="16"/>
        <v>-5.1200000000000004E-3</v>
      </c>
      <c r="F28" s="9">
        <f t="shared" si="16"/>
        <v>-5.1200000000000004E-3</v>
      </c>
      <c r="G28" s="9">
        <f t="shared" si="16"/>
        <v>-3.1800000000000001E-3</v>
      </c>
      <c r="H28" s="9">
        <f t="shared" si="16"/>
        <v>-3.1800000000000001E-3</v>
      </c>
      <c r="I28" s="9">
        <f t="shared" si="16"/>
        <v>-3.1800000000000001E-3</v>
      </c>
      <c r="J28" s="9">
        <f t="shared" si="16"/>
        <v>-3.1800000000000001E-3</v>
      </c>
      <c r="K28" s="9">
        <f t="shared" si="16"/>
        <v>-3.1800000000000001E-3</v>
      </c>
      <c r="L28" s="9">
        <f t="shared" si="16"/>
        <v>-3.1800000000000001E-3</v>
      </c>
      <c r="M28" s="9">
        <f t="shared" si="16"/>
        <v>-3.1800000000000001E-3</v>
      </c>
      <c r="N28" s="9">
        <f t="shared" si="16"/>
        <v>-3.1800000000000001E-3</v>
      </c>
      <c r="O28" s="9">
        <f t="shared" si="16"/>
        <v>-3.1800000000000001E-3</v>
      </c>
      <c r="P28" s="9">
        <f t="shared" si="16"/>
        <v>-3.1800000000000001E-3</v>
      </c>
      <c r="Q28" s="9">
        <f t="shared" si="16"/>
        <v>-3.1800000000000001E-3</v>
      </c>
      <c r="R28" s="9">
        <f t="shared" si="16"/>
        <v>-3.1800000000000001E-3</v>
      </c>
      <c r="S28" s="9">
        <f t="shared" si="16"/>
        <v>0</v>
      </c>
      <c r="T28" s="9">
        <f t="shared" si="16"/>
        <v>0</v>
      </c>
      <c r="U28" s="9">
        <f t="shared" si="16"/>
        <v>0</v>
      </c>
      <c r="V28" s="9">
        <f t="shared" si="16"/>
        <v>0</v>
      </c>
      <c r="W28" s="9">
        <f t="shared" si="16"/>
        <v>0</v>
      </c>
      <c r="X28" s="9">
        <f t="shared" si="16"/>
        <v>0</v>
      </c>
      <c r="Y28" s="9">
        <f t="shared" si="16"/>
        <v>0</v>
      </c>
      <c r="Z28" s="9">
        <f t="shared" si="16"/>
        <v>0</v>
      </c>
      <c r="AA28" s="9">
        <f t="shared" si="16"/>
        <v>0</v>
      </c>
    </row>
    <row r="29" spans="2:27" x14ac:dyDescent="0.25">
      <c r="B29" s="13" t="s">
        <v>52</v>
      </c>
      <c r="C29" s="12" t="s">
        <v>49</v>
      </c>
      <c r="D29" s="9">
        <f t="shared" ref="D29:AA29" si="17">D5</f>
        <v>2.3800000000000002E-3</v>
      </c>
      <c r="E29" s="9">
        <f t="shared" si="17"/>
        <v>2.3800000000000002E-3</v>
      </c>
      <c r="F29" s="9">
        <f t="shared" si="17"/>
        <v>2.3800000000000002E-3</v>
      </c>
      <c r="G29" s="9">
        <f t="shared" si="17"/>
        <v>2.33E-3</v>
      </c>
      <c r="H29" s="9">
        <f t="shared" si="17"/>
        <v>2.33E-3</v>
      </c>
      <c r="I29" s="9">
        <f t="shared" si="17"/>
        <v>2.33E-3</v>
      </c>
      <c r="J29" s="9">
        <f t="shared" si="17"/>
        <v>2.33E-3</v>
      </c>
      <c r="K29" s="9">
        <f t="shared" si="17"/>
        <v>2.33E-3</v>
      </c>
      <c r="L29" s="9">
        <f t="shared" si="17"/>
        <v>2.33E-3</v>
      </c>
      <c r="M29" s="9">
        <f t="shared" si="17"/>
        <v>2.33E-3</v>
      </c>
      <c r="N29" s="9">
        <f t="shared" si="17"/>
        <v>2.33E-3</v>
      </c>
      <c r="O29" s="9">
        <f t="shared" si="17"/>
        <v>2.33E-3</v>
      </c>
      <c r="P29" s="9">
        <f t="shared" si="17"/>
        <v>2.33E-3</v>
      </c>
      <c r="Q29" s="9">
        <f t="shared" si="17"/>
        <v>2.33E-3</v>
      </c>
      <c r="R29" s="9">
        <f t="shared" si="17"/>
        <v>2.33E-3</v>
      </c>
      <c r="S29" s="9">
        <f t="shared" si="17"/>
        <v>3.8300000000000001E-3</v>
      </c>
      <c r="T29" s="9">
        <f t="shared" si="17"/>
        <v>3.8300000000000001E-3</v>
      </c>
      <c r="U29" s="9">
        <f t="shared" si="17"/>
        <v>3.8300000000000001E-3</v>
      </c>
      <c r="V29" s="9">
        <f t="shared" si="17"/>
        <v>3.8300000000000001E-3</v>
      </c>
      <c r="W29" s="9">
        <f t="shared" si="17"/>
        <v>3.8300000000000001E-3</v>
      </c>
      <c r="X29" s="9">
        <f t="shared" si="17"/>
        <v>3.8300000000000001E-3</v>
      </c>
      <c r="Y29" s="9">
        <f t="shared" si="17"/>
        <v>3.8300000000000001E-3</v>
      </c>
      <c r="Z29" s="9">
        <f t="shared" si="17"/>
        <v>3.8300000000000001E-3</v>
      </c>
      <c r="AA29" s="9">
        <f t="shared" si="17"/>
        <v>3.8300000000000001E-3</v>
      </c>
    </row>
    <row r="30" spans="2:27" x14ac:dyDescent="0.25">
      <c r="B30" s="12" t="s">
        <v>53</v>
      </c>
      <c r="C30" s="12" t="s">
        <v>54</v>
      </c>
      <c r="D30" s="9">
        <f t="shared" ref="D30:AA30" si="18">D6</f>
        <v>4.58E-2</v>
      </c>
      <c r="E30" s="9">
        <f t="shared" si="18"/>
        <v>4.58E-2</v>
      </c>
      <c r="F30" s="9">
        <f t="shared" si="18"/>
        <v>4.58E-2</v>
      </c>
      <c r="G30" s="9">
        <f t="shared" si="18"/>
        <v>4.58E-2</v>
      </c>
      <c r="H30" s="9">
        <f t="shared" si="18"/>
        <v>4.58E-2</v>
      </c>
      <c r="I30" s="9">
        <f t="shared" si="18"/>
        <v>4.58E-2</v>
      </c>
      <c r="J30" s="9">
        <f t="shared" si="18"/>
        <v>4.58E-2</v>
      </c>
      <c r="K30" s="9">
        <f t="shared" si="18"/>
        <v>4.58E-2</v>
      </c>
      <c r="L30" s="9">
        <f t="shared" si="18"/>
        <v>4.58E-2</v>
      </c>
      <c r="M30" s="9">
        <f t="shared" si="18"/>
        <v>4.58E-2</v>
      </c>
      <c r="N30" s="9">
        <f t="shared" si="18"/>
        <v>4.58E-2</v>
      </c>
      <c r="O30" s="9">
        <f t="shared" si="18"/>
        <v>4.58E-2</v>
      </c>
      <c r="P30" s="9">
        <v>4.58E-2</v>
      </c>
      <c r="Q30" s="9">
        <v>4.58E-2</v>
      </c>
      <c r="R30" s="9">
        <v>4.58E-2</v>
      </c>
      <c r="S30" s="9">
        <f t="shared" si="18"/>
        <v>4.58E-2</v>
      </c>
      <c r="T30" s="9">
        <f t="shared" si="18"/>
        <v>4.58E-2</v>
      </c>
      <c r="U30" s="9">
        <f t="shared" si="18"/>
        <v>4.58E-2</v>
      </c>
      <c r="V30" s="9">
        <f t="shared" si="18"/>
        <v>4.58E-2</v>
      </c>
      <c r="W30" s="9">
        <f t="shared" si="18"/>
        <v>4.58E-2</v>
      </c>
      <c r="X30" s="9">
        <f t="shared" si="18"/>
        <v>4.58E-2</v>
      </c>
      <c r="Y30" s="9">
        <f t="shared" si="18"/>
        <v>4.58E-2</v>
      </c>
      <c r="Z30" s="9">
        <f t="shared" si="18"/>
        <v>4.58E-2</v>
      </c>
      <c r="AA30" s="9">
        <f t="shared" si="18"/>
        <v>4.58E-2</v>
      </c>
    </row>
    <row r="31" spans="2:27" x14ac:dyDescent="0.25">
      <c r="B31" s="12" t="s">
        <v>56</v>
      </c>
      <c r="C31" s="12" t="s">
        <v>54</v>
      </c>
      <c r="D31" s="9">
        <f t="shared" ref="D31:AA31" si="19">D7</f>
        <v>2.0400000000000001E-3</v>
      </c>
      <c r="E31" s="9">
        <f t="shared" si="19"/>
        <v>2.0400000000000001E-3</v>
      </c>
      <c r="F31" s="9">
        <f t="shared" si="19"/>
        <v>2.0400000000000001E-3</v>
      </c>
      <c r="G31" s="9">
        <f t="shared" si="19"/>
        <v>2.1099999999999999E-3</v>
      </c>
      <c r="H31" s="9">
        <f t="shared" si="19"/>
        <v>2.1099999999999999E-3</v>
      </c>
      <c r="I31" s="9">
        <f t="shared" si="19"/>
        <v>2.1099999999999999E-3</v>
      </c>
      <c r="J31" s="9">
        <f t="shared" si="19"/>
        <v>2.1099999999999999E-3</v>
      </c>
      <c r="K31" s="9">
        <f t="shared" si="19"/>
        <v>2.1099999999999999E-3</v>
      </c>
      <c r="L31" s="9">
        <f t="shared" si="19"/>
        <v>2.1099999999999999E-3</v>
      </c>
      <c r="M31" s="9">
        <f t="shared" si="19"/>
        <v>2.1099999999999999E-3</v>
      </c>
      <c r="N31" s="9">
        <f t="shared" si="19"/>
        <v>2.1099999999999999E-3</v>
      </c>
      <c r="O31" s="9">
        <f t="shared" si="19"/>
        <v>2.1099999999999999E-3</v>
      </c>
      <c r="P31" s="9">
        <f t="shared" si="19"/>
        <v>2.1099999999999999E-3</v>
      </c>
      <c r="Q31" s="9">
        <f t="shared" si="19"/>
        <v>2.1099999999999999E-3</v>
      </c>
      <c r="R31" s="9">
        <f t="shared" si="19"/>
        <v>2.1099999999999999E-3</v>
      </c>
      <c r="S31" s="9">
        <f t="shared" si="19"/>
        <v>2.4499999999999999E-3</v>
      </c>
      <c r="T31" s="9">
        <f t="shared" si="19"/>
        <v>2.4499999999999999E-3</v>
      </c>
      <c r="U31" s="9">
        <f t="shared" si="19"/>
        <v>2.4499999999999999E-3</v>
      </c>
      <c r="V31" s="9">
        <f t="shared" si="19"/>
        <v>2.4499999999999999E-3</v>
      </c>
      <c r="W31" s="9">
        <f t="shared" si="19"/>
        <v>2.4499999999999999E-3</v>
      </c>
      <c r="X31" s="9">
        <f t="shared" si="19"/>
        <v>2.4499999999999999E-3</v>
      </c>
      <c r="Y31" s="9">
        <f t="shared" si="19"/>
        <v>2.4499999999999999E-3</v>
      </c>
      <c r="Z31" s="9">
        <f t="shared" si="19"/>
        <v>2.4499999999999999E-3</v>
      </c>
      <c r="AA31" s="9">
        <f t="shared" si="19"/>
        <v>2.4499999999999999E-3</v>
      </c>
    </row>
    <row r="32" spans="2:27" x14ac:dyDescent="0.25">
      <c r="B32" s="12" t="s">
        <v>57</v>
      </c>
      <c r="C32" s="12" t="s">
        <v>54</v>
      </c>
      <c r="D32" s="9">
        <f t="shared" ref="D32:AA32" si="20">D8</f>
        <v>-1E-4</v>
      </c>
      <c r="E32" s="9">
        <f t="shared" si="20"/>
        <v>-1E-4</v>
      </c>
      <c r="F32" s="9">
        <f t="shared" si="20"/>
        <v>-1E-4</v>
      </c>
      <c r="G32" s="9">
        <f t="shared" si="20"/>
        <v>-1E-4</v>
      </c>
      <c r="H32" s="9">
        <f t="shared" si="20"/>
        <v>-1E-4</v>
      </c>
      <c r="I32" s="9">
        <f t="shared" si="20"/>
        <v>-1E-4</v>
      </c>
      <c r="J32" s="9">
        <f t="shared" si="20"/>
        <v>-1E-4</v>
      </c>
      <c r="K32" s="9">
        <f t="shared" si="20"/>
        <v>-1E-4</v>
      </c>
      <c r="L32" s="9">
        <f t="shared" si="20"/>
        <v>-1E-4</v>
      </c>
      <c r="M32" s="9" t="str">
        <f t="shared" si="20"/>
        <v xml:space="preserve"> $                       -  </v>
      </c>
      <c r="N32" s="9" t="str">
        <f t="shared" si="20"/>
        <v xml:space="preserve"> $                             -  </v>
      </c>
      <c r="O32" s="9" t="str">
        <f t="shared" si="20"/>
        <v xml:space="preserve"> $                            -  </v>
      </c>
      <c r="P32" s="9">
        <f>P8</f>
        <v>0</v>
      </c>
      <c r="Q32" s="9">
        <f t="shared" si="20"/>
        <v>0</v>
      </c>
      <c r="R32" s="9">
        <f t="shared" si="20"/>
        <v>0</v>
      </c>
      <c r="S32" s="9">
        <f t="shared" si="20"/>
        <v>0</v>
      </c>
      <c r="T32" s="9">
        <f t="shared" si="20"/>
        <v>0</v>
      </c>
      <c r="U32" s="9">
        <f t="shared" si="20"/>
        <v>0</v>
      </c>
      <c r="V32" s="9">
        <f t="shared" si="20"/>
        <v>0</v>
      </c>
      <c r="W32" s="9">
        <f t="shared" si="20"/>
        <v>0</v>
      </c>
      <c r="X32" s="9">
        <f t="shared" si="20"/>
        <v>0</v>
      </c>
      <c r="Y32" s="9">
        <f t="shared" si="20"/>
        <v>1.6000000000000001E-4</v>
      </c>
      <c r="Z32" s="9">
        <f t="shared" si="20"/>
        <v>1.6000000000000001E-4</v>
      </c>
      <c r="AA32" s="9">
        <f t="shared" si="20"/>
        <v>1.6000000000000001E-4</v>
      </c>
    </row>
    <row r="33" spans="2:27" x14ac:dyDescent="0.25">
      <c r="B33" s="12" t="s">
        <v>58</v>
      </c>
      <c r="C33" s="12" t="s">
        <v>54</v>
      </c>
      <c r="D33" s="9">
        <f t="shared" ref="D33:AA33" si="21">D9</f>
        <v>5.4400000000000004E-3</v>
      </c>
      <c r="E33" s="9">
        <f t="shared" si="21"/>
        <v>5.4400000000000004E-3</v>
      </c>
      <c r="F33" s="9">
        <f t="shared" si="21"/>
        <v>5.4400000000000004E-3</v>
      </c>
      <c r="G33" s="9">
        <f t="shared" si="21"/>
        <v>6.3899999999999998E-3</v>
      </c>
      <c r="H33" s="9">
        <f t="shared" si="21"/>
        <v>6.3899999999999998E-3</v>
      </c>
      <c r="I33" s="9">
        <f t="shared" si="21"/>
        <v>6.3899999999999998E-3</v>
      </c>
      <c r="J33" s="9">
        <f t="shared" si="21"/>
        <v>6.3899999999999998E-3</v>
      </c>
      <c r="K33" s="9">
        <f t="shared" si="21"/>
        <v>6.3899999999999998E-3</v>
      </c>
      <c r="L33" s="9">
        <f t="shared" si="21"/>
        <v>6.3899999999999998E-3</v>
      </c>
      <c r="M33" s="9">
        <f t="shared" si="21"/>
        <v>6.3899999999999998E-3</v>
      </c>
      <c r="N33" s="9">
        <f t="shared" si="21"/>
        <v>6.3899999999999998E-3</v>
      </c>
      <c r="O33" s="9">
        <f t="shared" si="21"/>
        <v>6.3899999999999998E-3</v>
      </c>
      <c r="P33" s="9">
        <f t="shared" si="21"/>
        <v>6.3899999999999998E-3</v>
      </c>
      <c r="Q33" s="9">
        <f t="shared" si="21"/>
        <v>6.3899999999999998E-3</v>
      </c>
      <c r="R33" s="9">
        <f t="shared" si="21"/>
        <v>6.3899999999999998E-3</v>
      </c>
      <c r="S33" s="9">
        <f t="shared" si="21"/>
        <v>7.1000000000000004E-3</v>
      </c>
      <c r="T33" s="9">
        <f t="shared" si="21"/>
        <v>7.1000000000000004E-3</v>
      </c>
      <c r="U33" s="9">
        <f t="shared" si="21"/>
        <v>7.1000000000000004E-3</v>
      </c>
      <c r="V33" s="9">
        <f t="shared" si="21"/>
        <v>7.1000000000000004E-3</v>
      </c>
      <c r="W33" s="9">
        <f t="shared" si="21"/>
        <v>7.1000000000000004E-3</v>
      </c>
      <c r="X33" s="9">
        <f t="shared" si="21"/>
        <v>7.1000000000000004E-3</v>
      </c>
      <c r="Y33" s="9">
        <f t="shared" si="21"/>
        <v>7.1000000000000004E-3</v>
      </c>
      <c r="Z33" s="9">
        <f t="shared" si="21"/>
        <v>7.1000000000000004E-3</v>
      </c>
      <c r="AA33" s="9">
        <f t="shared" si="21"/>
        <v>7.1000000000000004E-3</v>
      </c>
    </row>
    <row r="34" spans="2:27" x14ac:dyDescent="0.25">
      <c r="B34" s="12" t="s">
        <v>59</v>
      </c>
      <c r="C34" s="12" t="s">
        <v>54</v>
      </c>
      <c r="D34" s="9">
        <f t="shared" ref="D34:AA34" si="22">D10</f>
        <v>-6.8999999999999997E-4</v>
      </c>
      <c r="E34" s="9">
        <f t="shared" si="22"/>
        <v>-6.8999999999999997E-4</v>
      </c>
      <c r="F34" s="9">
        <f t="shared" si="22"/>
        <v>-6.8999999999999997E-4</v>
      </c>
      <c r="G34" s="9">
        <f t="shared" si="22"/>
        <v>-6.8999999999999997E-4</v>
      </c>
      <c r="H34" s="9">
        <f t="shared" si="22"/>
        <v>-6.8999999999999997E-4</v>
      </c>
      <c r="I34" s="9">
        <f t="shared" si="22"/>
        <v>-6.8999999999999997E-4</v>
      </c>
      <c r="J34" s="9">
        <f t="shared" si="22"/>
        <v>-6.8999999999999997E-4</v>
      </c>
      <c r="K34" s="9">
        <f t="shared" si="22"/>
        <v>-6.8999999999999997E-4</v>
      </c>
      <c r="L34" s="9">
        <f t="shared" si="22"/>
        <v>-6.8999999999999997E-4</v>
      </c>
      <c r="M34" s="9">
        <f t="shared" si="22"/>
        <v>-8.8999999999999995E-4</v>
      </c>
      <c r="N34" s="9">
        <f t="shared" si="22"/>
        <v>-8.8999999999999995E-4</v>
      </c>
      <c r="O34" s="9">
        <f t="shared" si="22"/>
        <v>-8.8999999999999995E-4</v>
      </c>
      <c r="P34" s="9">
        <f t="shared" si="22"/>
        <v>-8.8999999999999995E-4</v>
      </c>
      <c r="Q34" s="9">
        <f t="shared" si="22"/>
        <v>-8.8999999999999995E-4</v>
      </c>
      <c r="R34" s="9">
        <f t="shared" si="22"/>
        <v>-8.8999999999999995E-4</v>
      </c>
      <c r="S34" s="9">
        <f t="shared" si="22"/>
        <v>-8.8999999999999995E-4</v>
      </c>
      <c r="T34" s="9">
        <f t="shared" si="22"/>
        <v>-8.8999999999999995E-4</v>
      </c>
      <c r="U34" s="9">
        <f t="shared" si="22"/>
        <v>-8.8999999999999995E-4</v>
      </c>
      <c r="V34" s="9">
        <f t="shared" si="22"/>
        <v>-8.8999999999999995E-4</v>
      </c>
      <c r="W34" s="9">
        <f t="shared" si="22"/>
        <v>-8.8999999999999995E-4</v>
      </c>
      <c r="X34" s="9">
        <f t="shared" si="22"/>
        <v>-8.8999999999999995E-4</v>
      </c>
      <c r="Y34" s="9">
        <f t="shared" si="22"/>
        <v>-1.5100000000000001E-3</v>
      </c>
      <c r="Z34" s="9">
        <f t="shared" si="22"/>
        <v>-1.5100000000000001E-3</v>
      </c>
      <c r="AA34" s="9">
        <f t="shared" si="22"/>
        <v>-1.5100000000000001E-3</v>
      </c>
    </row>
    <row r="35" spans="2:27" x14ac:dyDescent="0.25">
      <c r="B35" s="12" t="s">
        <v>60</v>
      </c>
      <c r="C35" s="12" t="s">
        <v>54</v>
      </c>
      <c r="D35" s="9">
        <f t="shared" ref="D35:AA35" si="23">D11</f>
        <v>-4.2000000000000002E-4</v>
      </c>
      <c r="E35" s="9">
        <f t="shared" si="23"/>
        <v>-4.2000000000000002E-4</v>
      </c>
      <c r="F35" s="9">
        <f t="shared" si="23"/>
        <v>-4.2000000000000002E-4</v>
      </c>
      <c r="G35" s="9">
        <f t="shared" si="23"/>
        <v>-4.2000000000000002E-4</v>
      </c>
      <c r="H35" s="9">
        <f t="shared" si="23"/>
        <v>-4.2000000000000002E-4</v>
      </c>
      <c r="I35" s="9">
        <f t="shared" si="23"/>
        <v>-4.2000000000000002E-4</v>
      </c>
      <c r="J35" s="9">
        <f t="shared" si="23"/>
        <v>-3.0000000000000001E-5</v>
      </c>
      <c r="K35" s="9">
        <f t="shared" si="23"/>
        <v>-3.0000000000000001E-5</v>
      </c>
      <c r="L35" s="9">
        <f t="shared" si="23"/>
        <v>-3.0000000000000001E-5</v>
      </c>
      <c r="M35" s="9">
        <f t="shared" si="23"/>
        <v>-3.0000000000000001E-5</v>
      </c>
      <c r="N35" s="9">
        <f t="shared" si="23"/>
        <v>-3.0000000000000001E-5</v>
      </c>
      <c r="O35" s="9">
        <f t="shared" si="23"/>
        <v>-3.0000000000000001E-5</v>
      </c>
      <c r="P35" s="9">
        <f t="shared" si="23"/>
        <v>-3.0000000000000001E-5</v>
      </c>
      <c r="Q35" s="9">
        <f t="shared" si="23"/>
        <v>-3.0000000000000001E-5</v>
      </c>
      <c r="R35" s="9">
        <f t="shared" si="23"/>
        <v>-3.0000000000000001E-5</v>
      </c>
      <c r="S35" s="9">
        <f t="shared" si="23"/>
        <v>-3.0000000000000001E-5</v>
      </c>
      <c r="T35" s="9">
        <f t="shared" si="23"/>
        <v>-3.0000000000000001E-5</v>
      </c>
      <c r="U35" s="9">
        <f t="shared" si="23"/>
        <v>-3.0000000000000001E-5</v>
      </c>
      <c r="V35" s="9">
        <f t="shared" si="23"/>
        <v>7.6000000000000004E-4</v>
      </c>
      <c r="W35" s="9">
        <f t="shared" si="23"/>
        <v>7.6000000000000004E-4</v>
      </c>
      <c r="X35" s="9">
        <f t="shared" si="23"/>
        <v>7.6000000000000004E-4</v>
      </c>
      <c r="Y35" s="9">
        <f t="shared" si="23"/>
        <v>7.6000000000000004E-4</v>
      </c>
      <c r="Z35" s="9">
        <f t="shared" si="23"/>
        <v>7.6000000000000004E-4</v>
      </c>
      <c r="AA35" s="9">
        <f t="shared" si="23"/>
        <v>7.6000000000000004E-4</v>
      </c>
    </row>
    <row r="36" spans="2:27" x14ac:dyDescent="0.25">
      <c r="B36" s="12" t="s">
        <v>61</v>
      </c>
      <c r="C36" s="12" t="s">
        <v>54</v>
      </c>
      <c r="D36" s="9">
        <f t="shared" ref="D36:AA36" si="24">D12</f>
        <v>-6.0000000000000002E-5</v>
      </c>
      <c r="E36" s="9">
        <f t="shared" si="24"/>
        <v>-6.0000000000000002E-5</v>
      </c>
      <c r="F36" s="9">
        <f t="shared" si="24"/>
        <v>-6.0000000000000002E-5</v>
      </c>
      <c r="G36" s="9">
        <f t="shared" si="24"/>
        <v>-6.0000000000000002E-5</v>
      </c>
      <c r="H36" s="9">
        <f t="shared" si="24"/>
        <v>-6.0000000000000002E-5</v>
      </c>
      <c r="I36" s="9">
        <f t="shared" si="24"/>
        <v>-6.0000000000000002E-5</v>
      </c>
      <c r="J36" s="9">
        <f t="shared" si="24"/>
        <v>-6.0000000000000002E-5</v>
      </c>
      <c r="K36" s="9">
        <f t="shared" si="24"/>
        <v>-6.0000000000000002E-5</v>
      </c>
      <c r="L36" s="9">
        <f t="shared" si="24"/>
        <v>-6.0000000000000002E-5</v>
      </c>
      <c r="M36" s="9">
        <f t="shared" si="24"/>
        <v>-4.4999999999999999E-4</v>
      </c>
      <c r="N36" s="9">
        <f t="shared" si="24"/>
        <v>-4.4999999999999999E-4</v>
      </c>
      <c r="O36" s="9">
        <f t="shared" si="24"/>
        <v>-4.4999999999999999E-4</v>
      </c>
      <c r="P36" s="9">
        <f t="shared" si="24"/>
        <v>-4.4999999999999999E-4</v>
      </c>
      <c r="Q36" s="9">
        <f t="shared" si="24"/>
        <v>-4.4999999999999999E-4</v>
      </c>
      <c r="R36" s="9">
        <f t="shared" si="24"/>
        <v>-4.4999999999999999E-4</v>
      </c>
      <c r="S36" s="9">
        <f t="shared" si="24"/>
        <v>-4.4999999999999999E-4</v>
      </c>
      <c r="T36" s="9">
        <f t="shared" si="24"/>
        <v>-4.4999999999999999E-4</v>
      </c>
      <c r="U36" s="9">
        <f t="shared" si="24"/>
        <v>-4.4999999999999999E-4</v>
      </c>
      <c r="V36" s="9">
        <f t="shared" si="24"/>
        <v>-4.4999999999999999E-4</v>
      </c>
      <c r="W36" s="9">
        <f t="shared" si="24"/>
        <v>-4.4999999999999999E-4</v>
      </c>
      <c r="X36" s="9">
        <f t="shared" si="24"/>
        <v>-4.4999999999999999E-4</v>
      </c>
      <c r="Y36" s="9">
        <f t="shared" si="24"/>
        <v>-3.9399999999999999E-3</v>
      </c>
      <c r="Z36" s="9">
        <f t="shared" si="24"/>
        <v>-3.9399999999999999E-3</v>
      </c>
      <c r="AA36" s="9">
        <f t="shared" si="24"/>
        <v>-3.9399999999999999E-3</v>
      </c>
    </row>
    <row r="37" spans="2:27" x14ac:dyDescent="0.25">
      <c r="B37" s="12" t="s">
        <v>62</v>
      </c>
      <c r="C37" s="12" t="s">
        <v>54</v>
      </c>
      <c r="D37" s="9">
        <f t="shared" ref="D37:AA37" si="25">D13</f>
        <v>2.8800000000000002E-3</v>
      </c>
      <c r="E37" s="9">
        <f t="shared" si="25"/>
        <v>2.8800000000000002E-3</v>
      </c>
      <c r="F37" s="9">
        <f t="shared" si="25"/>
        <v>2.8800000000000002E-3</v>
      </c>
      <c r="G37" s="9">
        <f t="shared" si="25"/>
        <v>7.8799999999999999E-3</v>
      </c>
      <c r="H37" s="9">
        <f t="shared" si="25"/>
        <v>7.8799999999999999E-3</v>
      </c>
      <c r="I37" s="9">
        <f t="shared" si="25"/>
        <v>7.8799999999999999E-3</v>
      </c>
      <c r="J37" s="9">
        <f t="shared" si="25"/>
        <v>7.8799999999999999E-3</v>
      </c>
      <c r="K37" s="9">
        <f t="shared" si="25"/>
        <v>7.8799999999999999E-3</v>
      </c>
      <c r="L37" s="9">
        <f t="shared" si="25"/>
        <v>7.8799999999999999E-3</v>
      </c>
      <c r="M37" s="9">
        <f t="shared" si="25"/>
        <v>7.8799999999999999E-3</v>
      </c>
      <c r="N37" s="9">
        <f t="shared" si="25"/>
        <v>7.8799999999999999E-3</v>
      </c>
      <c r="O37" s="9">
        <f t="shared" si="25"/>
        <v>7.8799999999999999E-3</v>
      </c>
      <c r="P37" s="9">
        <f t="shared" si="25"/>
        <v>7.8799999999999999E-3</v>
      </c>
      <c r="Q37" s="9">
        <f t="shared" si="25"/>
        <v>7.8799999999999999E-3</v>
      </c>
      <c r="R37" s="9">
        <f t="shared" si="25"/>
        <v>7.8799999999999999E-3</v>
      </c>
      <c r="S37" s="9">
        <f t="shared" si="25"/>
        <v>7.8799999999999999E-3</v>
      </c>
      <c r="T37" s="9">
        <f t="shared" si="25"/>
        <v>7.8799999999999999E-3</v>
      </c>
      <c r="U37" s="9">
        <f t="shared" si="25"/>
        <v>7.8799999999999999E-3</v>
      </c>
      <c r="V37" s="9">
        <f t="shared" si="25"/>
        <v>7.8799999999999999E-3</v>
      </c>
      <c r="W37" s="9">
        <f t="shared" si="25"/>
        <v>7.8799999999999999E-3</v>
      </c>
      <c r="X37" s="9">
        <f t="shared" si="25"/>
        <v>7.8799999999999999E-3</v>
      </c>
      <c r="Y37" s="9">
        <f t="shared" si="25"/>
        <v>7.8799999999999999E-3</v>
      </c>
      <c r="Z37" s="9">
        <f t="shared" si="25"/>
        <v>7.8799999999999999E-3</v>
      </c>
      <c r="AA37" s="9">
        <f t="shared" si="25"/>
        <v>7.8799999999999999E-3</v>
      </c>
    </row>
    <row r="38" spans="2:27" x14ac:dyDescent="0.25">
      <c r="B38" s="12" t="s">
        <v>63</v>
      </c>
      <c r="C38" s="12" t="s">
        <v>54</v>
      </c>
      <c r="D38" s="9">
        <f t="shared" ref="D38:AA38" si="26">D14</f>
        <v>6.0000000000000002E-5</v>
      </c>
      <c r="E38" s="9">
        <f t="shared" si="26"/>
        <v>6.0000000000000002E-5</v>
      </c>
      <c r="F38" s="9">
        <f t="shared" si="26"/>
        <v>6.0000000000000002E-5</v>
      </c>
      <c r="G38" s="9">
        <f t="shared" si="26"/>
        <v>6.0000000000000002E-5</v>
      </c>
      <c r="H38" s="9">
        <f t="shared" si="26"/>
        <v>6.0000000000000002E-5</v>
      </c>
      <c r="I38" s="9">
        <f t="shared" si="26"/>
        <v>6.0000000000000002E-5</v>
      </c>
      <c r="J38" s="9">
        <f t="shared" si="26"/>
        <v>6.9999999999999994E-5</v>
      </c>
      <c r="K38" s="9">
        <f t="shared" si="26"/>
        <v>6.9999999999999994E-5</v>
      </c>
      <c r="L38" s="9">
        <f t="shared" si="26"/>
        <v>6.9999999999999994E-5</v>
      </c>
      <c r="M38" s="9">
        <f t="shared" si="26"/>
        <v>6.9999999999999994E-5</v>
      </c>
      <c r="N38" s="9">
        <f t="shared" si="26"/>
        <v>6.9999999999999994E-5</v>
      </c>
      <c r="O38" s="9">
        <f t="shared" si="26"/>
        <v>6.9999999999999994E-5</v>
      </c>
      <c r="P38" s="9">
        <f t="shared" si="26"/>
        <v>6.9999999999999994E-5</v>
      </c>
      <c r="Q38" s="9">
        <f t="shared" si="26"/>
        <v>6.9999999999999994E-5</v>
      </c>
      <c r="R38" s="9">
        <f t="shared" si="26"/>
        <v>6.9999999999999994E-5</v>
      </c>
      <c r="S38" s="9">
        <f t="shared" si="26"/>
        <v>6.9999999999999994E-5</v>
      </c>
      <c r="T38" s="9">
        <f t="shared" si="26"/>
        <v>6.9999999999999994E-5</v>
      </c>
      <c r="U38" s="9">
        <f t="shared" si="26"/>
        <v>6.9999999999999994E-5</v>
      </c>
      <c r="V38" s="9">
        <f t="shared" si="26"/>
        <v>5.0000000000000002E-5</v>
      </c>
      <c r="W38" s="9">
        <f t="shared" si="26"/>
        <v>5.0000000000000002E-5</v>
      </c>
      <c r="X38" s="9">
        <f t="shared" si="26"/>
        <v>5.0000000000000002E-5</v>
      </c>
      <c r="Y38" s="9">
        <f t="shared" si="26"/>
        <v>5.0000000000000002E-5</v>
      </c>
      <c r="Z38" s="9">
        <f t="shared" si="26"/>
        <v>5.0000000000000002E-5</v>
      </c>
      <c r="AA38" s="9">
        <f t="shared" si="26"/>
        <v>5.0000000000000002E-5</v>
      </c>
    </row>
    <row r="39" spans="2:27" x14ac:dyDescent="0.25">
      <c r="B39" s="12" t="s">
        <v>64</v>
      </c>
      <c r="C39" s="12" t="s">
        <v>54</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row>
    <row r="40" spans="2:27" x14ac:dyDescent="0.25">
      <c r="B40" s="12" t="s">
        <v>65</v>
      </c>
      <c r="C40" s="12" t="s">
        <v>54</v>
      </c>
      <c r="D40" s="9">
        <f t="shared" ref="D40:AA40" si="27">D16</f>
        <v>8.0000000000000007E-5</v>
      </c>
      <c r="E40" s="9">
        <f t="shared" si="27"/>
        <v>8.0000000000000007E-5</v>
      </c>
      <c r="F40" s="9">
        <f t="shared" si="27"/>
        <v>8.0000000000000007E-5</v>
      </c>
      <c r="G40" s="9">
        <f t="shared" si="27"/>
        <v>8.0000000000000007E-5</v>
      </c>
      <c r="H40" s="9">
        <f t="shared" si="27"/>
        <v>8.0000000000000007E-5</v>
      </c>
      <c r="I40" s="9">
        <f t="shared" si="27"/>
        <v>8.0000000000000007E-5</v>
      </c>
      <c r="J40" s="9">
        <f t="shared" si="27"/>
        <v>1.2E-4</v>
      </c>
      <c r="K40" s="9">
        <f t="shared" si="27"/>
        <v>1.2E-4</v>
      </c>
      <c r="L40" s="9">
        <f t="shared" si="27"/>
        <v>1.2E-4</v>
      </c>
      <c r="M40" s="9">
        <f t="shared" si="27"/>
        <v>1.2E-4</v>
      </c>
      <c r="N40" s="9">
        <f t="shared" si="27"/>
        <v>1.2E-4</v>
      </c>
      <c r="O40" s="9">
        <f t="shared" si="27"/>
        <v>1.2E-4</v>
      </c>
      <c r="P40" s="9">
        <f t="shared" si="27"/>
        <v>1.2E-4</v>
      </c>
      <c r="Q40" s="9">
        <f t="shared" si="27"/>
        <v>1.2E-4</v>
      </c>
      <c r="R40" s="9">
        <f t="shared" si="27"/>
        <v>1.2E-4</v>
      </c>
      <c r="S40" s="9">
        <f t="shared" si="27"/>
        <v>1.2E-4</v>
      </c>
      <c r="T40" s="9">
        <f t="shared" si="27"/>
        <v>1.2E-4</v>
      </c>
      <c r="U40" s="9">
        <f t="shared" si="27"/>
        <v>1.2E-4</v>
      </c>
      <c r="V40" s="9">
        <f t="shared" si="27"/>
        <v>0</v>
      </c>
      <c r="W40" s="9">
        <f t="shared" si="27"/>
        <v>0</v>
      </c>
      <c r="X40" s="9">
        <f t="shared" si="27"/>
        <v>0</v>
      </c>
      <c r="Y40" s="9">
        <f t="shared" si="27"/>
        <v>0</v>
      </c>
      <c r="Z40" s="9">
        <f t="shared" si="27"/>
        <v>0</v>
      </c>
      <c r="AA40" s="9">
        <f t="shared" si="27"/>
        <v>0</v>
      </c>
    </row>
    <row r="41" spans="2:27" x14ac:dyDescent="0.25">
      <c r="B41" s="12" t="s">
        <v>51</v>
      </c>
      <c r="C41" s="12" t="s">
        <v>54</v>
      </c>
      <c r="D41" s="9">
        <f t="shared" ref="D41:AA41" si="28">D17</f>
        <v>0</v>
      </c>
      <c r="E41" s="9">
        <f t="shared" si="28"/>
        <v>0</v>
      </c>
      <c r="F41" s="9">
        <f t="shared" si="28"/>
        <v>0</v>
      </c>
      <c r="G41" s="9">
        <f t="shared" si="28"/>
        <v>0</v>
      </c>
      <c r="H41" s="9">
        <f t="shared" si="28"/>
        <v>0</v>
      </c>
      <c r="I41" s="9">
        <f t="shared" si="28"/>
        <v>0</v>
      </c>
      <c r="J41" s="9">
        <f t="shared" si="28"/>
        <v>0</v>
      </c>
      <c r="K41" s="9">
        <f t="shared" si="28"/>
        <v>0</v>
      </c>
      <c r="L41" s="9">
        <f t="shared" si="28"/>
        <v>0</v>
      </c>
      <c r="M41" s="9">
        <f t="shared" si="28"/>
        <v>0</v>
      </c>
      <c r="N41" s="9">
        <f t="shared" si="28"/>
        <v>0</v>
      </c>
      <c r="O41" s="9">
        <f t="shared" si="28"/>
        <v>0</v>
      </c>
      <c r="P41" s="9">
        <f t="shared" si="28"/>
        <v>0</v>
      </c>
      <c r="Q41" s="9">
        <f t="shared" si="28"/>
        <v>0</v>
      </c>
      <c r="R41" s="9">
        <f t="shared" si="28"/>
        <v>0</v>
      </c>
      <c r="S41" s="9">
        <f t="shared" si="28"/>
        <v>3.8800000000000002E-3</v>
      </c>
      <c r="T41" s="9">
        <f t="shared" si="28"/>
        <v>3.8800000000000002E-3</v>
      </c>
      <c r="U41" s="9">
        <f t="shared" si="28"/>
        <v>3.8800000000000002E-3</v>
      </c>
      <c r="V41" s="9">
        <f t="shared" si="28"/>
        <v>3.8800000000000002E-3</v>
      </c>
      <c r="W41" s="9">
        <f t="shared" si="28"/>
        <v>3.8800000000000002E-3</v>
      </c>
      <c r="X41" s="9">
        <f t="shared" si="28"/>
        <v>3.8800000000000002E-3</v>
      </c>
      <c r="Y41" s="9">
        <f t="shared" si="28"/>
        <v>3.8800000000000002E-3</v>
      </c>
      <c r="Z41" s="9">
        <f t="shared" si="28"/>
        <v>3.8800000000000002E-3</v>
      </c>
      <c r="AA41" s="9">
        <f t="shared" si="28"/>
        <v>3.8800000000000002E-3</v>
      </c>
    </row>
    <row r="42" spans="2:27" x14ac:dyDescent="0.25">
      <c r="B42" s="12" t="s">
        <v>66</v>
      </c>
      <c r="C42" s="12" t="s">
        <v>67</v>
      </c>
      <c r="D42" s="9">
        <f t="shared" ref="D42:AA42" si="29">D18</f>
        <v>3.4540000000000001E-2</v>
      </c>
      <c r="E42" s="9">
        <f t="shared" si="29"/>
        <v>3.4540000000000001E-2</v>
      </c>
      <c r="F42" s="9">
        <f t="shared" si="29"/>
        <v>3.4540000000000001E-2</v>
      </c>
      <c r="G42" s="9">
        <f t="shared" si="29"/>
        <v>3.524E-2</v>
      </c>
      <c r="H42" s="9">
        <f t="shared" si="29"/>
        <v>3.524E-2</v>
      </c>
      <c r="I42" s="9">
        <f t="shared" si="29"/>
        <v>3.524E-2</v>
      </c>
      <c r="J42" s="9">
        <f t="shared" si="29"/>
        <v>3.524E-2</v>
      </c>
      <c r="K42" s="9">
        <f t="shared" si="29"/>
        <v>3.524E-2</v>
      </c>
      <c r="L42" s="9">
        <f t="shared" si="29"/>
        <v>3.524E-2</v>
      </c>
      <c r="M42" s="9">
        <f t="shared" si="29"/>
        <v>3.524E-2</v>
      </c>
      <c r="N42" s="9">
        <f t="shared" si="29"/>
        <v>3.524E-2</v>
      </c>
      <c r="O42" s="9">
        <f t="shared" si="29"/>
        <v>3.524E-2</v>
      </c>
      <c r="P42" s="9">
        <f t="shared" si="29"/>
        <v>3.524E-2</v>
      </c>
      <c r="Q42" s="9">
        <f t="shared" si="29"/>
        <v>3.524E-2</v>
      </c>
      <c r="R42" s="9">
        <f t="shared" si="29"/>
        <v>3.524E-2</v>
      </c>
      <c r="S42" s="9">
        <f t="shared" si="29"/>
        <v>3.1150000000000001E-2</v>
      </c>
      <c r="T42" s="9">
        <f t="shared" si="29"/>
        <v>3.1150000000000001E-2</v>
      </c>
      <c r="U42" s="9">
        <f t="shared" si="29"/>
        <v>3.1150000000000001E-2</v>
      </c>
      <c r="V42" s="9">
        <f t="shared" si="29"/>
        <v>3.1150000000000001E-2</v>
      </c>
      <c r="W42" s="9">
        <f t="shared" si="29"/>
        <v>3.1150000000000001E-2</v>
      </c>
      <c r="X42" s="9">
        <f t="shared" si="29"/>
        <v>3.1150000000000001E-2</v>
      </c>
      <c r="Y42" s="9">
        <f t="shared" si="29"/>
        <v>3.1150000000000001E-2</v>
      </c>
      <c r="Z42" s="9">
        <f t="shared" si="29"/>
        <v>3.1150000000000001E-2</v>
      </c>
      <c r="AA42" s="9">
        <f t="shared" si="29"/>
        <v>3.1150000000000001E-2</v>
      </c>
    </row>
    <row r="43" spans="2:27" x14ac:dyDescent="0.25">
      <c r="B43" s="12" t="s">
        <v>68</v>
      </c>
      <c r="C43" s="12" t="s">
        <v>67</v>
      </c>
      <c r="D43" s="9">
        <f t="shared" ref="D43:AA43" si="30">D19</f>
        <v>7.3999999999999999E-4</v>
      </c>
      <c r="E43" s="9">
        <f t="shared" si="30"/>
        <v>7.3999999999999999E-4</v>
      </c>
      <c r="F43" s="9">
        <f t="shared" si="30"/>
        <v>7.3999999999999999E-4</v>
      </c>
      <c r="G43" s="9">
        <f t="shared" si="30"/>
        <v>9.5E-4</v>
      </c>
      <c r="H43" s="9">
        <f t="shared" si="30"/>
        <v>9.5E-4</v>
      </c>
      <c r="I43" s="9">
        <f t="shared" si="30"/>
        <v>9.5E-4</v>
      </c>
      <c r="J43" s="9">
        <f t="shared" si="30"/>
        <v>9.5E-4</v>
      </c>
      <c r="K43" s="9">
        <f t="shared" si="30"/>
        <v>9.5E-4</v>
      </c>
      <c r="L43" s="9">
        <f t="shared" si="30"/>
        <v>9.5E-4</v>
      </c>
      <c r="M43" s="9">
        <f t="shared" si="30"/>
        <v>9.5E-4</v>
      </c>
      <c r="N43" s="9">
        <f t="shared" si="30"/>
        <v>9.5E-4</v>
      </c>
      <c r="O43" s="9">
        <f t="shared" si="30"/>
        <v>9.5E-4</v>
      </c>
      <c r="P43" s="9">
        <f t="shared" si="30"/>
        <v>9.5E-4</v>
      </c>
      <c r="Q43" s="9">
        <f t="shared" si="30"/>
        <v>9.5E-4</v>
      </c>
      <c r="R43" s="9">
        <f t="shared" si="30"/>
        <v>9.5E-4</v>
      </c>
      <c r="S43" s="9">
        <f t="shared" si="30"/>
        <v>1.83E-3</v>
      </c>
      <c r="T43" s="9">
        <f t="shared" si="30"/>
        <v>1.83E-3</v>
      </c>
      <c r="U43" s="9">
        <f t="shared" si="30"/>
        <v>1.83E-3</v>
      </c>
      <c r="V43" s="9">
        <f t="shared" si="30"/>
        <v>1.83E-3</v>
      </c>
      <c r="W43" s="9">
        <f t="shared" si="30"/>
        <v>1.83E-3</v>
      </c>
      <c r="X43" s="9">
        <f t="shared" si="30"/>
        <v>1.83E-3</v>
      </c>
      <c r="Y43" s="9">
        <f t="shared" si="30"/>
        <v>1.83E-3</v>
      </c>
      <c r="Z43" s="9">
        <f t="shared" si="30"/>
        <v>1.83E-3</v>
      </c>
      <c r="AA43" s="9">
        <f t="shared" si="30"/>
        <v>1.83E-3</v>
      </c>
    </row>
    <row r="44" spans="2:27" x14ac:dyDescent="0.25">
      <c r="B44" s="12" t="s">
        <v>69</v>
      </c>
      <c r="C44" s="12" t="s">
        <v>67</v>
      </c>
      <c r="D44" s="9">
        <f t="shared" ref="D44:AA44" si="31">D20</f>
        <v>4.6000000000000001E-4</v>
      </c>
      <c r="E44" s="9">
        <f t="shared" si="31"/>
        <v>4.6000000000000001E-4</v>
      </c>
      <c r="F44" s="9">
        <f t="shared" si="31"/>
        <v>4.6000000000000001E-4</v>
      </c>
      <c r="G44" s="9">
        <f t="shared" si="31"/>
        <v>4.6000000000000001E-4</v>
      </c>
      <c r="H44" s="9">
        <f t="shared" si="31"/>
        <v>4.6000000000000001E-4</v>
      </c>
      <c r="I44" s="9">
        <f t="shared" si="31"/>
        <v>4.6000000000000001E-4</v>
      </c>
      <c r="J44" s="9">
        <f t="shared" si="31"/>
        <v>4.6000000000000001E-4</v>
      </c>
      <c r="K44" s="9">
        <f t="shared" si="31"/>
        <v>4.6000000000000001E-4</v>
      </c>
      <c r="L44" s="9">
        <f t="shared" si="31"/>
        <v>4.6000000000000001E-4</v>
      </c>
      <c r="M44" s="9">
        <f t="shared" si="31"/>
        <v>4.6000000000000001E-4</v>
      </c>
      <c r="N44" s="9">
        <f t="shared" si="31"/>
        <v>4.6000000000000001E-4</v>
      </c>
      <c r="O44" s="9">
        <f t="shared" si="31"/>
        <v>4.6000000000000001E-4</v>
      </c>
      <c r="P44" s="9">
        <f t="shared" si="31"/>
        <v>4.6000000000000001E-4</v>
      </c>
      <c r="Q44" s="9">
        <f t="shared" si="31"/>
        <v>4.6000000000000001E-4</v>
      </c>
      <c r="R44" s="9">
        <f t="shared" si="31"/>
        <v>4.6000000000000001E-4</v>
      </c>
      <c r="S44" s="9">
        <f t="shared" si="31"/>
        <v>4.4000000000000002E-4</v>
      </c>
      <c r="T44" s="9">
        <f t="shared" si="31"/>
        <v>4.4000000000000002E-4</v>
      </c>
      <c r="U44" s="9">
        <f t="shared" si="31"/>
        <v>4.4000000000000002E-4</v>
      </c>
      <c r="V44" s="9">
        <f t="shared" si="31"/>
        <v>4.4000000000000002E-4</v>
      </c>
      <c r="W44" s="9">
        <f t="shared" si="31"/>
        <v>4.4000000000000002E-4</v>
      </c>
      <c r="X44" s="9">
        <f t="shared" si="31"/>
        <v>4.4000000000000002E-4</v>
      </c>
      <c r="Y44" s="9">
        <f t="shared" si="31"/>
        <v>4.4000000000000002E-4</v>
      </c>
      <c r="Z44" s="9">
        <f t="shared" si="31"/>
        <v>4.4000000000000002E-4</v>
      </c>
      <c r="AA44" s="9">
        <f t="shared" si="31"/>
        <v>4.4000000000000002E-4</v>
      </c>
    </row>
    <row r="45" spans="2:27" x14ac:dyDescent="0.25">
      <c r="B45" s="12" t="s">
        <v>70</v>
      </c>
      <c r="C45" s="12" t="s">
        <v>71</v>
      </c>
      <c r="D45" s="9">
        <f t="shared" ref="D45:AA45" si="32">D21</f>
        <v>-1.49E-3</v>
      </c>
      <c r="E45" s="9">
        <f t="shared" si="32"/>
        <v>-1.49E-3</v>
      </c>
      <c r="F45" s="9">
        <f t="shared" si="32"/>
        <v>-1.49E-3</v>
      </c>
      <c r="G45" s="9" t="str">
        <f t="shared" si="32"/>
        <v xml:space="preserve"> $                -  </v>
      </c>
      <c r="H45" s="9" t="str">
        <f t="shared" si="32"/>
        <v xml:space="preserve"> $               -  </v>
      </c>
      <c r="I45" s="9" t="str">
        <f t="shared" si="32"/>
        <v xml:space="preserve"> $                -  </v>
      </c>
      <c r="J45" s="9" t="str">
        <f t="shared" si="32"/>
        <v xml:space="preserve"> $               -  </v>
      </c>
      <c r="K45" s="9" t="str">
        <f t="shared" si="32"/>
        <v xml:space="preserve"> $                     -  </v>
      </c>
      <c r="L45" s="9" t="str">
        <f t="shared" si="32"/>
        <v xml:space="preserve"> $                              -  </v>
      </c>
      <c r="M45" s="9" t="str">
        <f t="shared" si="32"/>
        <v xml:space="preserve"> $                       -  </v>
      </c>
      <c r="N45" s="9" t="str">
        <f t="shared" si="32"/>
        <v xml:space="preserve"> $                             -  </v>
      </c>
      <c r="O45" s="9" t="str">
        <f t="shared" si="32"/>
        <v xml:space="preserve"> $                            -  </v>
      </c>
      <c r="P45" s="9" t="str">
        <f t="shared" si="32"/>
        <v xml:space="preserve"> $                            -  </v>
      </c>
      <c r="Q45" s="9" t="str">
        <f t="shared" si="32"/>
        <v xml:space="preserve"> $                            -  </v>
      </c>
      <c r="R45" s="9" t="str">
        <f t="shared" si="32"/>
        <v xml:space="preserve"> $                            -  </v>
      </c>
      <c r="S45" s="9">
        <f t="shared" si="32"/>
        <v>0</v>
      </c>
      <c r="T45" s="9">
        <f t="shared" si="32"/>
        <v>0</v>
      </c>
      <c r="U45" s="9">
        <f t="shared" si="32"/>
        <v>0</v>
      </c>
      <c r="V45" s="9">
        <f t="shared" si="32"/>
        <v>0</v>
      </c>
      <c r="W45" s="9">
        <f t="shared" si="32"/>
        <v>0</v>
      </c>
      <c r="X45" s="9">
        <f t="shared" si="32"/>
        <v>0</v>
      </c>
      <c r="Y45" s="9">
        <f t="shared" si="32"/>
        <v>0</v>
      </c>
      <c r="Z45" s="9">
        <f t="shared" si="32"/>
        <v>0</v>
      </c>
      <c r="AA45" s="9">
        <f t="shared" si="32"/>
        <v>0</v>
      </c>
    </row>
    <row r="46" spans="2:27" x14ac:dyDescent="0.25">
      <c r="B46" s="12" t="s">
        <v>72</v>
      </c>
      <c r="C46" s="12" t="s">
        <v>71</v>
      </c>
      <c r="D46" s="9">
        <f t="shared" ref="D46:AA46" si="33">D22</f>
        <v>4.0000000000000003E-5</v>
      </c>
      <c r="E46" s="9">
        <f t="shared" si="33"/>
        <v>4.0000000000000003E-5</v>
      </c>
      <c r="F46" s="9">
        <f t="shared" si="33"/>
        <v>4.0000000000000003E-5</v>
      </c>
      <c r="G46" s="9">
        <f t="shared" si="33"/>
        <v>1.8000000000000001E-4</v>
      </c>
      <c r="H46" s="9">
        <f t="shared" si="33"/>
        <v>1.8000000000000001E-4</v>
      </c>
      <c r="I46" s="9">
        <f t="shared" si="33"/>
        <v>1.8000000000000001E-4</v>
      </c>
      <c r="J46" s="9">
        <f t="shared" si="33"/>
        <v>1.8000000000000001E-4</v>
      </c>
      <c r="K46" s="9">
        <f t="shared" si="33"/>
        <v>1.8000000000000001E-4</v>
      </c>
      <c r="L46" s="9">
        <f t="shared" si="33"/>
        <v>1.8000000000000001E-4</v>
      </c>
      <c r="M46" s="9">
        <f t="shared" si="33"/>
        <v>1.8000000000000001E-4</v>
      </c>
      <c r="N46" s="9">
        <f t="shared" si="33"/>
        <v>1.8000000000000001E-4</v>
      </c>
      <c r="O46" s="9">
        <f t="shared" si="33"/>
        <v>1.8000000000000001E-4</v>
      </c>
      <c r="P46" s="9">
        <f t="shared" si="33"/>
        <v>1.8000000000000001E-4</v>
      </c>
      <c r="Q46" s="9">
        <f t="shared" si="33"/>
        <v>1.8000000000000001E-4</v>
      </c>
      <c r="R46" s="9">
        <f t="shared" si="33"/>
        <v>1.8000000000000001E-4</v>
      </c>
      <c r="S46" s="9">
        <f t="shared" si="33"/>
        <v>2.1000000000000001E-4</v>
      </c>
      <c r="T46" s="9">
        <f t="shared" si="33"/>
        <v>2.1000000000000001E-4</v>
      </c>
      <c r="U46" s="9">
        <f t="shared" si="33"/>
        <v>2.1000000000000001E-4</v>
      </c>
      <c r="V46" s="9">
        <f t="shared" si="33"/>
        <v>2.1000000000000001E-4</v>
      </c>
      <c r="W46" s="9">
        <f t="shared" si="33"/>
        <v>2.1000000000000001E-4</v>
      </c>
      <c r="X46" s="9">
        <f t="shared" si="33"/>
        <v>2.1000000000000001E-4</v>
      </c>
      <c r="Y46" s="9">
        <f t="shared" si="33"/>
        <v>2.1000000000000001E-4</v>
      </c>
      <c r="Z46" s="9">
        <f t="shared" si="33"/>
        <v>2.1000000000000001E-4</v>
      </c>
      <c r="AA46" s="9">
        <f t="shared" si="33"/>
        <v>2.1000000000000001E-4</v>
      </c>
    </row>
    <row r="47" spans="2:27" x14ac:dyDescent="0.25">
      <c r="B47" s="36" t="s">
        <v>73</v>
      </c>
      <c r="C47" s="36"/>
      <c r="D47" s="14">
        <f>-SUM(D27:D46)</f>
        <v>-0.19149000000000002</v>
      </c>
      <c r="E47" s="14">
        <f t="shared" ref="E47" si="34">-SUM(E27:E46)</f>
        <v>-0.19149000000000002</v>
      </c>
      <c r="F47" s="14">
        <f t="shared" ref="F47" si="35">-SUM(F27:F46)</f>
        <v>-0.19149000000000002</v>
      </c>
      <c r="G47" s="14">
        <f t="shared" ref="G47" si="36">-SUM(G27:G46)</f>
        <v>-0.16876999999999998</v>
      </c>
      <c r="H47" s="14">
        <f t="shared" ref="H47" si="37">-SUM(H27:H46)</f>
        <v>-0.16876999999999998</v>
      </c>
      <c r="I47" s="14">
        <f t="shared" ref="I47" si="38">-SUM(I27:I46)</f>
        <v>-0.16876999999999998</v>
      </c>
      <c r="J47" s="14">
        <f t="shared" ref="J47" si="39">-SUM(J27:J46)</f>
        <v>-0.16920999999999997</v>
      </c>
      <c r="K47" s="14">
        <f t="shared" ref="K47" si="40">-SUM(K27:K46)</f>
        <v>-0.16920999999999997</v>
      </c>
      <c r="L47" s="14">
        <f t="shared" ref="L47" si="41">-SUM(L27:L46)</f>
        <v>-0.16920999999999997</v>
      </c>
      <c r="M47" s="14">
        <f t="shared" ref="M47" si="42">-SUM(M27:M46)</f>
        <v>-0.26847000000000004</v>
      </c>
      <c r="N47" s="14">
        <f t="shared" ref="N47" si="43">-SUM(N27:N46)</f>
        <v>-0.26847000000000004</v>
      </c>
      <c r="O47" s="14">
        <f t="shared" ref="O47" si="44">-SUM(O27:O46)</f>
        <v>-0.26847000000000004</v>
      </c>
      <c r="P47" s="14">
        <f>-SUM(P27:P46)</f>
        <v>-0.26847000000000004</v>
      </c>
      <c r="Q47" s="14">
        <f t="shared" ref="Q47" si="45">-SUM(Q27:Q46)</f>
        <v>-0.26847000000000004</v>
      </c>
      <c r="R47" s="14">
        <f t="shared" ref="R47" si="46">-SUM(R27:R46)</f>
        <v>-0.26847000000000004</v>
      </c>
      <c r="S47" s="14">
        <f t="shared" ref="S47" si="47">-SUM(S27:S46)</f>
        <v>-0.19463999999999998</v>
      </c>
      <c r="T47" s="14">
        <f t="shared" ref="T47" si="48">-SUM(T27:T46)</f>
        <v>-0.19463999999999998</v>
      </c>
      <c r="U47" s="14">
        <f t="shared" ref="U47" si="49">-SUM(U27:U46)</f>
        <v>-0.19463999999999998</v>
      </c>
      <c r="V47" s="14">
        <f t="shared" ref="V47" si="50">-SUM(V27:V46)</f>
        <v>-0.19528999999999999</v>
      </c>
      <c r="W47" s="14">
        <f t="shared" ref="W47" si="51">-SUM(W27:W46)</f>
        <v>-0.19528999999999999</v>
      </c>
      <c r="X47" s="14">
        <f t="shared" ref="X47" si="52">-SUM(X27:X46)</f>
        <v>-0.19528999999999999</v>
      </c>
      <c r="Y47" s="14">
        <f t="shared" ref="Y47" si="53">-SUM(Y27:Y46)</f>
        <v>-0.26533999999999996</v>
      </c>
      <c r="Z47" s="14">
        <f t="shared" ref="Z47" si="54">-SUM(Z27:Z46)</f>
        <v>-0.26533999999999996</v>
      </c>
      <c r="AA47" s="14">
        <f t="shared" ref="AA47" si="55">-SUM(AA27:AA46)</f>
        <v>-0.26533999999999996</v>
      </c>
    </row>
    <row r="48" spans="2:27" x14ac:dyDescent="0.25">
      <c r="B48" s="36" t="s">
        <v>74</v>
      </c>
      <c r="C48" s="36"/>
      <c r="D48" s="14">
        <f>-SUM(D27:D29)</f>
        <v>-0.10217000000000001</v>
      </c>
      <c r="E48" s="14">
        <f t="shared" ref="E48:AA48" si="56">-SUM(E27:E29)</f>
        <v>-0.10217000000000001</v>
      </c>
      <c r="F48" s="14">
        <f t="shared" si="56"/>
        <v>-0.10217000000000001</v>
      </c>
      <c r="G48" s="14">
        <f t="shared" si="56"/>
        <v>-7.0889999999999995E-2</v>
      </c>
      <c r="H48" s="14">
        <f t="shared" si="56"/>
        <v>-7.0889999999999995E-2</v>
      </c>
      <c r="I48" s="14">
        <f t="shared" si="56"/>
        <v>-7.0889999999999995E-2</v>
      </c>
      <c r="J48" s="14">
        <f t="shared" si="56"/>
        <v>-7.0889999999999995E-2</v>
      </c>
      <c r="K48" s="14">
        <f t="shared" si="56"/>
        <v>-7.0889999999999995E-2</v>
      </c>
      <c r="L48" s="14">
        <f t="shared" si="56"/>
        <v>-7.0889999999999995E-2</v>
      </c>
      <c r="M48" s="14">
        <f t="shared" si="56"/>
        <v>-0.17064000000000001</v>
      </c>
      <c r="N48" s="14">
        <f t="shared" si="56"/>
        <v>-0.17064000000000001</v>
      </c>
      <c r="O48" s="14">
        <f t="shared" si="56"/>
        <v>-0.17064000000000001</v>
      </c>
      <c r="P48" s="14">
        <f t="shared" si="56"/>
        <v>-0.17064000000000001</v>
      </c>
      <c r="Q48" s="14">
        <f t="shared" si="56"/>
        <v>-0.17064000000000001</v>
      </c>
      <c r="R48" s="14">
        <f t="shared" si="56"/>
        <v>-0.17064000000000001</v>
      </c>
      <c r="S48" s="14">
        <f t="shared" si="56"/>
        <v>-9.5079999999999998E-2</v>
      </c>
      <c r="T48" s="14">
        <f t="shared" si="56"/>
        <v>-9.5079999999999998E-2</v>
      </c>
      <c r="U48" s="14">
        <f t="shared" si="56"/>
        <v>-9.5079999999999998E-2</v>
      </c>
      <c r="V48" s="14">
        <f t="shared" si="56"/>
        <v>-9.5079999999999998E-2</v>
      </c>
      <c r="W48" s="14">
        <f t="shared" si="56"/>
        <v>-9.5079999999999998E-2</v>
      </c>
      <c r="X48" s="14">
        <f t="shared" si="56"/>
        <v>-9.5079999999999998E-2</v>
      </c>
      <c r="Y48" s="14">
        <f t="shared" si="56"/>
        <v>-0.16908000000000001</v>
      </c>
      <c r="Z48" s="14">
        <f t="shared" si="56"/>
        <v>-0.16908000000000001</v>
      </c>
      <c r="AA48" s="14">
        <f t="shared" si="56"/>
        <v>-0.16908000000000001</v>
      </c>
    </row>
    <row r="50" spans="2:27" x14ac:dyDescent="0.25">
      <c r="B50" s="10" t="s">
        <v>18</v>
      </c>
      <c r="C50" s="10" t="s">
        <v>81</v>
      </c>
      <c r="D50" s="10" t="s">
        <v>82</v>
      </c>
      <c r="E50" s="10" t="s">
        <v>83</v>
      </c>
      <c r="F50" s="10" t="s">
        <v>84</v>
      </c>
      <c r="G50" s="10" t="s">
        <v>85</v>
      </c>
      <c r="H50" s="10" t="s">
        <v>86</v>
      </c>
      <c r="I50" s="10" t="s">
        <v>87</v>
      </c>
      <c r="J50" s="10" t="s">
        <v>88</v>
      </c>
      <c r="K50" s="10" t="s">
        <v>89</v>
      </c>
      <c r="L50" s="10" t="s">
        <v>90</v>
      </c>
      <c r="M50" s="10" t="s">
        <v>91</v>
      </c>
      <c r="N50" s="10" t="s">
        <v>92</v>
      </c>
      <c r="O50" s="10" t="s">
        <v>93</v>
      </c>
      <c r="P50" s="10" t="s">
        <v>94</v>
      </c>
      <c r="Q50" s="10" t="s">
        <v>95</v>
      </c>
      <c r="R50" s="10" t="s">
        <v>96</v>
      </c>
      <c r="S50" s="10" t="s">
        <v>97</v>
      </c>
      <c r="T50" s="10" t="s">
        <v>98</v>
      </c>
      <c r="U50" s="10" t="s">
        <v>99</v>
      </c>
      <c r="V50" s="10" t="s">
        <v>100</v>
      </c>
      <c r="W50" s="10" t="s">
        <v>101</v>
      </c>
      <c r="X50" s="10" t="s">
        <v>102</v>
      </c>
      <c r="Y50" s="10" t="s">
        <v>103</v>
      </c>
      <c r="Z50" s="10" t="s">
        <v>104</v>
      </c>
      <c r="AA50" s="10" t="s">
        <v>105</v>
      </c>
    </row>
    <row r="51" spans="2:27" x14ac:dyDescent="0.25">
      <c r="B51" s="12" t="s">
        <v>48</v>
      </c>
      <c r="C51" s="12" t="s">
        <v>49</v>
      </c>
      <c r="D51" s="9">
        <v>8.7300000000000003E-2</v>
      </c>
      <c r="E51" s="9">
        <v>8.7300000000000003E-2</v>
      </c>
      <c r="F51" s="9">
        <v>8.7300000000000003E-2</v>
      </c>
      <c r="G51" s="9">
        <v>6.4509999999999998E-2</v>
      </c>
      <c r="H51" s="9">
        <v>6.4509999999999998E-2</v>
      </c>
      <c r="I51" s="9">
        <v>6.4509999999999998E-2</v>
      </c>
      <c r="J51" s="9">
        <v>6.4509999999999998E-2</v>
      </c>
      <c r="K51" s="9">
        <v>6.4509999999999998E-2</v>
      </c>
      <c r="L51" s="9">
        <v>6.4509999999999998E-2</v>
      </c>
      <c r="M51" s="9">
        <v>0.16683000000000001</v>
      </c>
      <c r="N51" s="9">
        <v>0.16683000000000001</v>
      </c>
      <c r="O51" s="9">
        <v>0.16683000000000001</v>
      </c>
      <c r="P51" s="9">
        <v>0.16683000000000001</v>
      </c>
      <c r="Q51" s="9">
        <v>0.16683000000000001</v>
      </c>
      <c r="R51" s="9">
        <v>0.16683000000000001</v>
      </c>
      <c r="S51" s="9">
        <v>8.7889999999999996E-2</v>
      </c>
      <c r="T51" s="9">
        <v>8.7889999999999996E-2</v>
      </c>
      <c r="U51" s="9">
        <v>8.7889999999999996E-2</v>
      </c>
      <c r="V51" s="9">
        <v>8.7889999999999996E-2</v>
      </c>
      <c r="W51" s="9">
        <v>8.7889999999999996E-2</v>
      </c>
      <c r="X51" s="9">
        <v>8.7889999999999996E-2</v>
      </c>
      <c r="Y51" s="9">
        <v>0.15915000000000001</v>
      </c>
      <c r="Z51" s="9">
        <v>0.15915000000000001</v>
      </c>
      <c r="AA51" s="9">
        <v>0.15915000000000001</v>
      </c>
    </row>
    <row r="52" spans="2:27" x14ac:dyDescent="0.25">
      <c r="B52" s="12" t="s">
        <v>51</v>
      </c>
      <c r="C52" s="12" t="s">
        <v>49</v>
      </c>
      <c r="D52" s="9">
        <v>5.6800000000000002E-3</v>
      </c>
      <c r="E52" s="9">
        <v>5.6800000000000002E-3</v>
      </c>
      <c r="F52" s="9">
        <v>5.6800000000000002E-3</v>
      </c>
      <c r="G52" s="9">
        <v>6.6499999999999997E-3</v>
      </c>
      <c r="H52" s="9">
        <v>6.6499999999999997E-3</v>
      </c>
      <c r="I52" s="9">
        <v>6.6499999999999997E-3</v>
      </c>
      <c r="J52" s="9">
        <v>6.6499999999999997E-3</v>
      </c>
      <c r="K52" s="9">
        <v>6.6499999999999997E-3</v>
      </c>
      <c r="L52" s="9">
        <v>6.6499999999999997E-3</v>
      </c>
      <c r="M52" s="9">
        <v>6.6499999999999997E-3</v>
      </c>
      <c r="N52" s="9">
        <v>6.6499999999999997E-3</v>
      </c>
      <c r="O52" s="9">
        <v>6.6499999999999997E-3</v>
      </c>
      <c r="P52" s="9">
        <v>6.6499999999999997E-3</v>
      </c>
      <c r="Q52" s="9">
        <v>6.6499999999999997E-3</v>
      </c>
      <c r="R52" s="9">
        <v>6.6499999999999997E-3</v>
      </c>
      <c r="S52" s="9">
        <f t="shared" ref="S52" si="57">S28</f>
        <v>0</v>
      </c>
      <c r="T52" s="9">
        <f t="shared" ref="T52:AA52" si="58">T28</f>
        <v>0</v>
      </c>
      <c r="U52" s="9">
        <f t="shared" si="58"/>
        <v>0</v>
      </c>
      <c r="V52" s="9">
        <f t="shared" si="58"/>
        <v>0</v>
      </c>
      <c r="W52" s="9">
        <f t="shared" si="58"/>
        <v>0</v>
      </c>
      <c r="X52" s="9">
        <f t="shared" si="58"/>
        <v>0</v>
      </c>
      <c r="Y52" s="9">
        <f t="shared" si="58"/>
        <v>0</v>
      </c>
      <c r="Z52" s="9">
        <f t="shared" si="58"/>
        <v>0</v>
      </c>
      <c r="AA52" s="9">
        <f t="shared" si="58"/>
        <v>0</v>
      </c>
    </row>
    <row r="53" spans="2:27" x14ac:dyDescent="0.25">
      <c r="B53" s="13" t="s">
        <v>52</v>
      </c>
      <c r="C53" s="12" t="s">
        <v>49</v>
      </c>
      <c r="D53" s="9">
        <v>2.1099999999999999E-3</v>
      </c>
      <c r="E53" s="9">
        <v>2.1099999999999999E-3</v>
      </c>
      <c r="F53" s="9">
        <v>2.1099999999999999E-3</v>
      </c>
      <c r="G53" s="9">
        <v>2.0999999999999999E-3</v>
      </c>
      <c r="H53" s="9">
        <v>2.0999999999999999E-3</v>
      </c>
      <c r="I53" s="9">
        <v>2.0999999999999999E-3</v>
      </c>
      <c r="J53" s="9">
        <v>2.0999999999999999E-3</v>
      </c>
      <c r="K53" s="9">
        <v>2.0999999999999999E-3</v>
      </c>
      <c r="L53" s="9">
        <v>2.0999999999999999E-3</v>
      </c>
      <c r="M53" s="9">
        <v>2.0999999999999999E-3</v>
      </c>
      <c r="N53" s="9">
        <v>2.0999999999999999E-3</v>
      </c>
      <c r="O53" s="9">
        <v>2.0999999999999999E-3</v>
      </c>
      <c r="P53" s="9">
        <v>2.0999999999999999E-3</v>
      </c>
      <c r="Q53" s="9">
        <v>2.0999999999999999E-3</v>
      </c>
      <c r="R53" s="9">
        <v>2.0999999999999999E-3</v>
      </c>
      <c r="S53" s="9">
        <v>3.7499999999999999E-3</v>
      </c>
      <c r="T53" s="9">
        <v>3.7499999999999999E-3</v>
      </c>
      <c r="U53" s="9">
        <v>3.7499999999999999E-3</v>
      </c>
      <c r="V53" s="9">
        <v>3.7499999999999999E-3</v>
      </c>
      <c r="W53" s="9">
        <v>3.7499999999999999E-3</v>
      </c>
      <c r="X53" s="9">
        <v>3.7499999999999999E-3</v>
      </c>
      <c r="Y53" s="9">
        <v>3.7499999999999999E-3</v>
      </c>
      <c r="Z53" s="9">
        <v>3.7499999999999999E-3</v>
      </c>
      <c r="AA53" s="9">
        <v>3.7499999999999999E-3</v>
      </c>
    </row>
    <row r="54" spans="2:27" x14ac:dyDescent="0.25">
      <c r="B54" s="12" t="s">
        <v>53</v>
      </c>
      <c r="C54" s="12" t="s">
        <v>54</v>
      </c>
      <c r="D54" s="9">
        <v>4.4819999999999999E-2</v>
      </c>
      <c r="E54" s="9">
        <v>4.4819999999999999E-2</v>
      </c>
      <c r="F54" s="9">
        <v>4.4819999999999999E-2</v>
      </c>
      <c r="G54" s="9">
        <v>4.4819999999999999E-2</v>
      </c>
      <c r="H54" s="9">
        <v>4.4819999999999999E-2</v>
      </c>
      <c r="I54" s="9">
        <v>4.4819999999999999E-2</v>
      </c>
      <c r="J54" s="9">
        <v>4.4819999999999999E-2</v>
      </c>
      <c r="K54" s="9">
        <v>4.4819999999999999E-2</v>
      </c>
      <c r="L54" s="9">
        <v>4.4819999999999999E-2</v>
      </c>
      <c r="M54" s="9">
        <v>4.4819999999999999E-2</v>
      </c>
      <c r="N54" s="9">
        <v>4.4819999999999999E-2</v>
      </c>
      <c r="O54" s="9">
        <v>4.4819999999999999E-2</v>
      </c>
      <c r="P54" s="9">
        <v>4.4819999999999999E-2</v>
      </c>
      <c r="Q54" s="9">
        <v>4.4819999999999999E-2</v>
      </c>
      <c r="R54" s="9">
        <v>4.4819999999999999E-2</v>
      </c>
      <c r="S54" s="9">
        <v>4.4819999999999999E-2</v>
      </c>
      <c r="T54" s="9">
        <v>4.4819999999999999E-2</v>
      </c>
      <c r="U54" s="9">
        <v>4.4819999999999999E-2</v>
      </c>
      <c r="V54" s="9">
        <v>4.4819999999999999E-2</v>
      </c>
      <c r="W54" s="9">
        <v>4.4819999999999999E-2</v>
      </c>
      <c r="X54" s="9">
        <v>4.4819999999999999E-2</v>
      </c>
      <c r="Y54" s="9">
        <v>4.4819999999999999E-2</v>
      </c>
      <c r="Z54" s="9">
        <v>4.4819999999999999E-2</v>
      </c>
      <c r="AA54" s="9">
        <v>4.4819999999999999E-2</v>
      </c>
    </row>
    <row r="55" spans="2:27" x14ac:dyDescent="0.25">
      <c r="B55" s="12" t="s">
        <v>56</v>
      </c>
      <c r="C55" s="12" t="s">
        <v>54</v>
      </c>
      <c r="D55" s="9">
        <v>2.0100000000000001E-3</v>
      </c>
      <c r="E55" s="9">
        <v>2.0100000000000001E-3</v>
      </c>
      <c r="F55" s="9">
        <v>2.0100000000000001E-3</v>
      </c>
      <c r="G55" s="9">
        <v>2.1099999999999999E-3</v>
      </c>
      <c r="H55" s="9">
        <v>2.1099999999999999E-3</v>
      </c>
      <c r="I55" s="9">
        <v>2.1099999999999999E-3</v>
      </c>
      <c r="J55" s="9">
        <v>2.1099999999999999E-3</v>
      </c>
      <c r="K55" s="9">
        <v>2.1099999999999999E-3</v>
      </c>
      <c r="L55" s="9">
        <v>2.1099999999999999E-3</v>
      </c>
      <c r="M55" s="9">
        <v>2.1099999999999999E-3</v>
      </c>
      <c r="N55" s="9">
        <v>2.1099999999999999E-3</v>
      </c>
      <c r="O55" s="9">
        <v>2.1099999999999999E-3</v>
      </c>
      <c r="P55" s="9">
        <f t="shared" ref="P55:R55" si="59">P31</f>
        <v>2.1099999999999999E-3</v>
      </c>
      <c r="Q55" s="9">
        <f t="shared" si="59"/>
        <v>2.1099999999999999E-3</v>
      </c>
      <c r="R55" s="9">
        <f t="shared" si="59"/>
        <v>2.1099999999999999E-3</v>
      </c>
      <c r="S55" s="9">
        <v>2.3900000000000002E-3</v>
      </c>
      <c r="T55" s="9">
        <v>2.3900000000000002E-3</v>
      </c>
      <c r="U55" s="9">
        <v>2.3900000000000002E-3</v>
      </c>
      <c r="V55" s="9">
        <v>2.3900000000000002E-3</v>
      </c>
      <c r="W55" s="9">
        <v>2.3900000000000002E-3</v>
      </c>
      <c r="X55" s="9">
        <v>2.3900000000000002E-3</v>
      </c>
      <c r="Y55" s="9">
        <v>2.3900000000000002E-3</v>
      </c>
      <c r="Z55" s="9">
        <v>2.3900000000000002E-3</v>
      </c>
      <c r="AA55" s="9">
        <v>2.3900000000000002E-3</v>
      </c>
    </row>
    <row r="56" spans="2:27" x14ac:dyDescent="0.25">
      <c r="B56" s="12" t="s">
        <v>57</v>
      </c>
      <c r="C56" s="12" t="s">
        <v>54</v>
      </c>
      <c r="D56" s="9">
        <f>D$8</f>
        <v>-1E-4</v>
      </c>
      <c r="E56" s="9">
        <f t="shared" ref="E56:AA56" si="60">E$8</f>
        <v>-1E-4</v>
      </c>
      <c r="F56" s="9">
        <f t="shared" si="60"/>
        <v>-1E-4</v>
      </c>
      <c r="G56" s="9">
        <f t="shared" si="60"/>
        <v>-1E-4</v>
      </c>
      <c r="H56" s="9">
        <f t="shared" si="60"/>
        <v>-1E-4</v>
      </c>
      <c r="I56" s="9">
        <f t="shared" si="60"/>
        <v>-1E-4</v>
      </c>
      <c r="J56" s="9">
        <f t="shared" si="60"/>
        <v>-1E-4</v>
      </c>
      <c r="K56" s="9">
        <f t="shared" si="60"/>
        <v>-1E-4</v>
      </c>
      <c r="L56" s="9">
        <f t="shared" si="60"/>
        <v>-1E-4</v>
      </c>
      <c r="M56" s="9" t="str">
        <f t="shared" si="60"/>
        <v xml:space="preserve"> $                       -  </v>
      </c>
      <c r="N56" s="9" t="str">
        <f t="shared" si="60"/>
        <v xml:space="preserve"> $                             -  </v>
      </c>
      <c r="O56" s="9" t="str">
        <f t="shared" si="60"/>
        <v xml:space="preserve"> $                            -  </v>
      </c>
      <c r="P56" s="9">
        <f t="shared" si="60"/>
        <v>0</v>
      </c>
      <c r="Q56" s="9">
        <f t="shared" si="60"/>
        <v>0</v>
      </c>
      <c r="R56" s="9">
        <f t="shared" si="60"/>
        <v>0</v>
      </c>
      <c r="S56" s="9">
        <f t="shared" si="60"/>
        <v>0</v>
      </c>
      <c r="T56" s="9">
        <f t="shared" si="60"/>
        <v>0</v>
      </c>
      <c r="U56" s="9">
        <f t="shared" si="60"/>
        <v>0</v>
      </c>
      <c r="V56" s="9">
        <f t="shared" si="60"/>
        <v>0</v>
      </c>
      <c r="W56" s="9">
        <f t="shared" si="60"/>
        <v>0</v>
      </c>
      <c r="X56" s="9">
        <f t="shared" si="60"/>
        <v>0</v>
      </c>
      <c r="Y56" s="9">
        <f t="shared" si="60"/>
        <v>1.6000000000000001E-4</v>
      </c>
      <c r="Z56" s="9">
        <f t="shared" si="60"/>
        <v>1.6000000000000001E-4</v>
      </c>
      <c r="AA56" s="9">
        <f t="shared" si="60"/>
        <v>1.6000000000000001E-4</v>
      </c>
    </row>
    <row r="57" spans="2:27" x14ac:dyDescent="0.25">
      <c r="B57" s="12" t="s">
        <v>58</v>
      </c>
      <c r="C57" s="12" t="s">
        <v>54</v>
      </c>
      <c r="D57" s="9">
        <v>4.5599999999999998E-3</v>
      </c>
      <c r="E57" s="9">
        <v>4.5599999999999998E-3</v>
      </c>
      <c r="F57" s="9">
        <v>4.5599999999999998E-3</v>
      </c>
      <c r="G57" s="9">
        <v>5.4299999999999999E-3</v>
      </c>
      <c r="H57" s="9">
        <v>5.4299999999999999E-3</v>
      </c>
      <c r="I57" s="9">
        <v>5.4299999999999999E-3</v>
      </c>
      <c r="J57" s="9">
        <v>5.4299999999999999E-3</v>
      </c>
      <c r="K57" s="9">
        <v>5.4299999999999999E-3</v>
      </c>
      <c r="L57" s="9">
        <v>5.4299999999999999E-3</v>
      </c>
      <c r="M57" s="9">
        <v>5.4299999999999999E-3</v>
      </c>
      <c r="N57" s="9">
        <v>5.4299999999999999E-3</v>
      </c>
      <c r="O57" s="9">
        <v>5.4299999999999999E-3</v>
      </c>
      <c r="P57" s="9">
        <v>5.4299999999999999E-3</v>
      </c>
      <c r="Q57" s="9">
        <v>5.4299999999999999E-3</v>
      </c>
      <c r="R57" s="9">
        <v>5.4299999999999999E-3</v>
      </c>
      <c r="S57" s="9">
        <v>5.8900000000000003E-3</v>
      </c>
      <c r="T57" s="9">
        <v>5.8900000000000003E-3</v>
      </c>
      <c r="U57" s="9">
        <v>5.8900000000000003E-3</v>
      </c>
      <c r="V57" s="9">
        <v>5.8900000000000003E-3</v>
      </c>
      <c r="W57" s="9">
        <v>5.8900000000000003E-3</v>
      </c>
      <c r="X57" s="9">
        <v>5.8900000000000003E-3</v>
      </c>
      <c r="Y57" s="9">
        <v>5.8900000000000003E-3</v>
      </c>
      <c r="Z57" s="9">
        <v>5.8900000000000003E-3</v>
      </c>
      <c r="AA57" s="9">
        <v>5.8900000000000003E-3</v>
      </c>
    </row>
    <row r="58" spans="2:27" x14ac:dyDescent="0.25">
      <c r="B58" s="12" t="s">
        <v>59</v>
      </c>
      <c r="C58" s="12" t="s">
        <v>54</v>
      </c>
      <c r="D58" s="9">
        <v>1.2999999999999999E-4</v>
      </c>
      <c r="E58" s="9">
        <v>1.2999999999999999E-4</v>
      </c>
      <c r="F58" s="9">
        <v>1.2999999999999999E-4</v>
      </c>
      <c r="G58" s="9">
        <v>1.2999999999999999E-4</v>
      </c>
      <c r="H58" s="9">
        <v>1.2999999999999999E-4</v>
      </c>
      <c r="I58" s="9">
        <v>1.2999999999999999E-4</v>
      </c>
      <c r="J58" s="9">
        <v>1.2999999999999999E-4</v>
      </c>
      <c r="K58" s="9">
        <v>1.2999999999999999E-4</v>
      </c>
      <c r="L58" s="9">
        <v>1.2999999999999999E-4</v>
      </c>
      <c r="M58" s="9">
        <v>-6.9999999999999994E-5</v>
      </c>
      <c r="N58" s="9">
        <v>-6.9999999999999994E-5</v>
      </c>
      <c r="O58" s="9">
        <v>-6.9999999999999994E-5</v>
      </c>
      <c r="P58" s="9">
        <v>-6.9999999999999994E-5</v>
      </c>
      <c r="Q58" s="9">
        <v>-6.9999999999999994E-5</v>
      </c>
      <c r="R58" s="9">
        <v>-6.9999999999999994E-5</v>
      </c>
      <c r="S58" s="9">
        <v>-6.9999999999999994E-5</v>
      </c>
      <c r="T58" s="9">
        <v>-6.9999999999999994E-5</v>
      </c>
      <c r="U58" s="9">
        <v>-6.9999999999999994E-5</v>
      </c>
      <c r="V58" s="9">
        <v>-6.9999999999999994E-5</v>
      </c>
      <c r="W58" s="9">
        <v>-6.9999999999999994E-5</v>
      </c>
      <c r="X58" s="9">
        <v>-6.9999999999999994E-5</v>
      </c>
      <c r="Y58" s="9">
        <v>-6.4000000000000005E-4</v>
      </c>
      <c r="Z58" s="9">
        <v>-6.4000000000000005E-4</v>
      </c>
      <c r="AA58" s="9">
        <v>-6.4000000000000005E-4</v>
      </c>
    </row>
    <row r="59" spans="2:27" x14ac:dyDescent="0.25">
      <c r="B59" s="12" t="s">
        <v>60</v>
      </c>
      <c r="C59" s="12" t="s">
        <v>54</v>
      </c>
      <c r="D59" s="9">
        <f>D$35</f>
        <v>-4.2000000000000002E-4</v>
      </c>
      <c r="E59" s="9">
        <f t="shared" ref="E59:AA59" si="61">E$35</f>
        <v>-4.2000000000000002E-4</v>
      </c>
      <c r="F59" s="9">
        <f t="shared" si="61"/>
        <v>-4.2000000000000002E-4</v>
      </c>
      <c r="G59" s="9">
        <f t="shared" si="61"/>
        <v>-4.2000000000000002E-4</v>
      </c>
      <c r="H59" s="9">
        <f t="shared" si="61"/>
        <v>-4.2000000000000002E-4</v>
      </c>
      <c r="I59" s="9">
        <f t="shared" si="61"/>
        <v>-4.2000000000000002E-4</v>
      </c>
      <c r="J59" s="9">
        <f t="shared" si="61"/>
        <v>-3.0000000000000001E-5</v>
      </c>
      <c r="K59" s="9">
        <f t="shared" si="61"/>
        <v>-3.0000000000000001E-5</v>
      </c>
      <c r="L59" s="9">
        <f t="shared" si="61"/>
        <v>-3.0000000000000001E-5</v>
      </c>
      <c r="M59" s="9">
        <f t="shared" si="61"/>
        <v>-3.0000000000000001E-5</v>
      </c>
      <c r="N59" s="9">
        <f t="shared" si="61"/>
        <v>-3.0000000000000001E-5</v>
      </c>
      <c r="O59" s="9">
        <f t="shared" si="61"/>
        <v>-3.0000000000000001E-5</v>
      </c>
      <c r="P59" s="9">
        <f t="shared" si="61"/>
        <v>-3.0000000000000001E-5</v>
      </c>
      <c r="Q59" s="9">
        <f t="shared" si="61"/>
        <v>-3.0000000000000001E-5</v>
      </c>
      <c r="R59" s="9">
        <f t="shared" si="61"/>
        <v>-3.0000000000000001E-5</v>
      </c>
      <c r="S59" s="9">
        <f t="shared" si="61"/>
        <v>-3.0000000000000001E-5</v>
      </c>
      <c r="T59" s="9">
        <f t="shared" si="61"/>
        <v>-3.0000000000000001E-5</v>
      </c>
      <c r="U59" s="9">
        <f t="shared" si="61"/>
        <v>-3.0000000000000001E-5</v>
      </c>
      <c r="V59" s="9">
        <f t="shared" si="61"/>
        <v>7.6000000000000004E-4</v>
      </c>
      <c r="W59" s="9">
        <f t="shared" si="61"/>
        <v>7.6000000000000004E-4</v>
      </c>
      <c r="X59" s="9">
        <f t="shared" si="61"/>
        <v>7.6000000000000004E-4</v>
      </c>
      <c r="Y59" s="9">
        <f t="shared" si="61"/>
        <v>7.6000000000000004E-4</v>
      </c>
      <c r="Z59" s="9">
        <f t="shared" si="61"/>
        <v>7.6000000000000004E-4</v>
      </c>
      <c r="AA59" s="9">
        <f t="shared" si="61"/>
        <v>7.6000000000000004E-4</v>
      </c>
    </row>
    <row r="60" spans="2:27" x14ac:dyDescent="0.25">
      <c r="B60" s="12" t="s">
        <v>61</v>
      </c>
      <c r="C60" s="12" t="s">
        <v>54</v>
      </c>
      <c r="D60" s="9">
        <f>D$36</f>
        <v>-6.0000000000000002E-5</v>
      </c>
      <c r="E60" s="9">
        <f t="shared" ref="E60:AA60" si="62">E$36</f>
        <v>-6.0000000000000002E-5</v>
      </c>
      <c r="F60" s="9">
        <f t="shared" si="62"/>
        <v>-6.0000000000000002E-5</v>
      </c>
      <c r="G60" s="9">
        <f t="shared" si="62"/>
        <v>-6.0000000000000002E-5</v>
      </c>
      <c r="H60" s="9">
        <f t="shared" si="62"/>
        <v>-6.0000000000000002E-5</v>
      </c>
      <c r="I60" s="9">
        <f t="shared" si="62"/>
        <v>-6.0000000000000002E-5</v>
      </c>
      <c r="J60" s="9">
        <f t="shared" si="62"/>
        <v>-6.0000000000000002E-5</v>
      </c>
      <c r="K60" s="9">
        <f t="shared" si="62"/>
        <v>-6.0000000000000002E-5</v>
      </c>
      <c r="L60" s="9">
        <f t="shared" si="62"/>
        <v>-6.0000000000000002E-5</v>
      </c>
      <c r="M60" s="9">
        <f t="shared" si="62"/>
        <v>-4.4999999999999999E-4</v>
      </c>
      <c r="N60" s="9">
        <f t="shared" si="62"/>
        <v>-4.4999999999999999E-4</v>
      </c>
      <c r="O60" s="9">
        <f t="shared" si="62"/>
        <v>-4.4999999999999999E-4</v>
      </c>
      <c r="P60" s="9">
        <f t="shared" si="62"/>
        <v>-4.4999999999999999E-4</v>
      </c>
      <c r="Q60" s="9">
        <f t="shared" si="62"/>
        <v>-4.4999999999999999E-4</v>
      </c>
      <c r="R60" s="9">
        <f t="shared" si="62"/>
        <v>-4.4999999999999999E-4</v>
      </c>
      <c r="S60" s="9">
        <f t="shared" si="62"/>
        <v>-4.4999999999999999E-4</v>
      </c>
      <c r="T60" s="9">
        <f t="shared" si="62"/>
        <v>-4.4999999999999999E-4</v>
      </c>
      <c r="U60" s="9">
        <f t="shared" si="62"/>
        <v>-4.4999999999999999E-4</v>
      </c>
      <c r="V60" s="9">
        <f t="shared" si="62"/>
        <v>-4.4999999999999999E-4</v>
      </c>
      <c r="W60" s="9">
        <f t="shared" si="62"/>
        <v>-4.4999999999999999E-4</v>
      </c>
      <c r="X60" s="9">
        <f t="shared" si="62"/>
        <v>-4.4999999999999999E-4</v>
      </c>
      <c r="Y60" s="9">
        <f t="shared" si="62"/>
        <v>-3.9399999999999999E-3</v>
      </c>
      <c r="Z60" s="9">
        <f t="shared" si="62"/>
        <v>-3.9399999999999999E-3</v>
      </c>
      <c r="AA60" s="9">
        <f t="shared" si="62"/>
        <v>-3.9399999999999999E-3</v>
      </c>
    </row>
    <row r="61" spans="2:27" x14ac:dyDescent="0.25">
      <c r="B61" s="12" t="s">
        <v>62</v>
      </c>
      <c r="C61" s="12" t="s">
        <v>54</v>
      </c>
      <c r="D61" s="9">
        <f>D$13</f>
        <v>2.8800000000000002E-3</v>
      </c>
      <c r="E61" s="9">
        <f t="shared" ref="E61:AA61" si="63">E$13</f>
        <v>2.8800000000000002E-3</v>
      </c>
      <c r="F61" s="9">
        <f t="shared" si="63"/>
        <v>2.8800000000000002E-3</v>
      </c>
      <c r="G61" s="9">
        <f t="shared" si="63"/>
        <v>7.8799999999999999E-3</v>
      </c>
      <c r="H61" s="9">
        <f t="shared" si="63"/>
        <v>7.8799999999999999E-3</v>
      </c>
      <c r="I61" s="9">
        <f t="shared" si="63"/>
        <v>7.8799999999999999E-3</v>
      </c>
      <c r="J61" s="9">
        <f t="shared" si="63"/>
        <v>7.8799999999999999E-3</v>
      </c>
      <c r="K61" s="9">
        <f t="shared" si="63"/>
        <v>7.8799999999999999E-3</v>
      </c>
      <c r="L61" s="9">
        <f t="shared" si="63"/>
        <v>7.8799999999999999E-3</v>
      </c>
      <c r="M61" s="9">
        <f t="shared" si="63"/>
        <v>7.8799999999999999E-3</v>
      </c>
      <c r="N61" s="9">
        <f t="shared" si="63"/>
        <v>7.8799999999999999E-3</v>
      </c>
      <c r="O61" s="9">
        <f t="shared" si="63"/>
        <v>7.8799999999999999E-3</v>
      </c>
      <c r="P61" s="9">
        <f t="shared" si="63"/>
        <v>7.8799999999999999E-3</v>
      </c>
      <c r="Q61" s="9">
        <f t="shared" si="63"/>
        <v>7.8799999999999999E-3</v>
      </c>
      <c r="R61" s="9">
        <f t="shared" si="63"/>
        <v>7.8799999999999999E-3</v>
      </c>
      <c r="S61" s="9">
        <f t="shared" si="63"/>
        <v>7.8799999999999999E-3</v>
      </c>
      <c r="T61" s="9">
        <f t="shared" si="63"/>
        <v>7.8799999999999999E-3</v>
      </c>
      <c r="U61" s="9">
        <f t="shared" si="63"/>
        <v>7.8799999999999999E-3</v>
      </c>
      <c r="V61" s="9">
        <f t="shared" si="63"/>
        <v>7.8799999999999999E-3</v>
      </c>
      <c r="W61" s="9">
        <f t="shared" si="63"/>
        <v>7.8799999999999999E-3</v>
      </c>
      <c r="X61" s="9">
        <f t="shared" si="63"/>
        <v>7.8799999999999999E-3</v>
      </c>
      <c r="Y61" s="9">
        <f t="shared" si="63"/>
        <v>7.8799999999999999E-3</v>
      </c>
      <c r="Z61" s="9">
        <f t="shared" si="63"/>
        <v>7.8799999999999999E-3</v>
      </c>
      <c r="AA61" s="9">
        <f t="shared" si="63"/>
        <v>7.8799999999999999E-3</v>
      </c>
    </row>
    <row r="62" spans="2:27" x14ac:dyDescent="0.25">
      <c r="B62" s="12" t="s">
        <v>63</v>
      </c>
      <c r="C62" s="12" t="s">
        <v>54</v>
      </c>
      <c r="D62" s="9">
        <f>D$14</f>
        <v>6.0000000000000002E-5</v>
      </c>
      <c r="E62" s="9">
        <f t="shared" ref="E62:AA62" si="64">E$14</f>
        <v>6.0000000000000002E-5</v>
      </c>
      <c r="F62" s="9">
        <f t="shared" si="64"/>
        <v>6.0000000000000002E-5</v>
      </c>
      <c r="G62" s="9">
        <f t="shared" si="64"/>
        <v>6.0000000000000002E-5</v>
      </c>
      <c r="H62" s="9">
        <f t="shared" si="64"/>
        <v>6.0000000000000002E-5</v>
      </c>
      <c r="I62" s="9">
        <f t="shared" si="64"/>
        <v>6.0000000000000002E-5</v>
      </c>
      <c r="J62" s="9">
        <f t="shared" si="64"/>
        <v>6.9999999999999994E-5</v>
      </c>
      <c r="K62" s="9">
        <f t="shared" si="64"/>
        <v>6.9999999999999994E-5</v>
      </c>
      <c r="L62" s="9">
        <f t="shared" si="64"/>
        <v>6.9999999999999994E-5</v>
      </c>
      <c r="M62" s="9">
        <f t="shared" si="64"/>
        <v>6.9999999999999994E-5</v>
      </c>
      <c r="N62" s="9">
        <f t="shared" si="64"/>
        <v>6.9999999999999994E-5</v>
      </c>
      <c r="O62" s="9">
        <f t="shared" si="64"/>
        <v>6.9999999999999994E-5</v>
      </c>
      <c r="P62" s="9">
        <f t="shared" si="64"/>
        <v>6.9999999999999994E-5</v>
      </c>
      <c r="Q62" s="9">
        <f t="shared" si="64"/>
        <v>6.9999999999999994E-5</v>
      </c>
      <c r="R62" s="9">
        <f t="shared" si="64"/>
        <v>6.9999999999999994E-5</v>
      </c>
      <c r="S62" s="9">
        <f t="shared" si="64"/>
        <v>6.9999999999999994E-5</v>
      </c>
      <c r="T62" s="9">
        <f t="shared" si="64"/>
        <v>6.9999999999999994E-5</v>
      </c>
      <c r="U62" s="9">
        <f t="shared" si="64"/>
        <v>6.9999999999999994E-5</v>
      </c>
      <c r="V62" s="9">
        <f t="shared" si="64"/>
        <v>5.0000000000000002E-5</v>
      </c>
      <c r="W62" s="9">
        <f t="shared" si="64"/>
        <v>5.0000000000000002E-5</v>
      </c>
      <c r="X62" s="9">
        <f t="shared" si="64"/>
        <v>5.0000000000000002E-5</v>
      </c>
      <c r="Y62" s="9">
        <f t="shared" si="64"/>
        <v>5.0000000000000002E-5</v>
      </c>
      <c r="Z62" s="9">
        <f t="shared" si="64"/>
        <v>5.0000000000000002E-5</v>
      </c>
      <c r="AA62" s="9">
        <f t="shared" si="64"/>
        <v>5.0000000000000002E-5</v>
      </c>
    </row>
    <row r="63" spans="2:27" x14ac:dyDescent="0.25">
      <c r="B63" s="12" t="s">
        <v>64</v>
      </c>
      <c r="C63" s="12" t="s">
        <v>54</v>
      </c>
      <c r="D63" s="9">
        <f>D$15</f>
        <v>1.9599999999999999E-3</v>
      </c>
      <c r="E63" s="9">
        <f t="shared" ref="E63:AA63" si="65">E$15</f>
        <v>1.9599999999999999E-3</v>
      </c>
      <c r="F63" s="9">
        <f t="shared" si="65"/>
        <v>1.9599999999999999E-3</v>
      </c>
      <c r="G63" s="9">
        <f t="shared" si="65"/>
        <v>1.9599999999999999E-3</v>
      </c>
      <c r="H63" s="9">
        <f t="shared" si="65"/>
        <v>1.9599999999999999E-3</v>
      </c>
      <c r="I63" s="9">
        <f t="shared" si="65"/>
        <v>1.9599999999999999E-3</v>
      </c>
      <c r="J63" s="9">
        <f t="shared" si="65"/>
        <v>2.3800000000000002E-3</v>
      </c>
      <c r="K63" s="9">
        <f t="shared" si="65"/>
        <v>2.3800000000000002E-3</v>
      </c>
      <c r="L63" s="9">
        <f t="shared" si="65"/>
        <v>2.3800000000000002E-3</v>
      </c>
      <c r="M63" s="9">
        <f t="shared" si="65"/>
        <v>2.3800000000000002E-3</v>
      </c>
      <c r="N63" s="9">
        <f t="shared" si="65"/>
        <v>2.3800000000000002E-3</v>
      </c>
      <c r="O63" s="9">
        <f t="shared" si="65"/>
        <v>2.3800000000000002E-3</v>
      </c>
      <c r="P63" s="9">
        <f t="shared" si="65"/>
        <v>2.3800000000000002E-3</v>
      </c>
      <c r="Q63" s="9">
        <f t="shared" si="65"/>
        <v>2.3800000000000002E-3</v>
      </c>
      <c r="R63" s="9">
        <f t="shared" si="65"/>
        <v>2.3800000000000002E-3</v>
      </c>
      <c r="S63" s="9">
        <f t="shared" si="65"/>
        <v>2.3800000000000002E-3</v>
      </c>
      <c r="T63" s="9">
        <f t="shared" si="65"/>
        <v>2.3800000000000002E-3</v>
      </c>
      <c r="U63" s="9">
        <f t="shared" si="65"/>
        <v>2.3800000000000002E-3</v>
      </c>
      <c r="V63" s="9">
        <f t="shared" si="65"/>
        <v>2.6199999999999999E-3</v>
      </c>
      <c r="W63" s="9">
        <f t="shared" si="65"/>
        <v>2.6199999999999999E-3</v>
      </c>
      <c r="X63" s="9">
        <f t="shared" si="65"/>
        <v>2.6199999999999999E-3</v>
      </c>
      <c r="Y63" s="9">
        <f t="shared" si="65"/>
        <v>2.6199999999999999E-3</v>
      </c>
      <c r="Z63" s="9">
        <f t="shared" si="65"/>
        <v>2.6199999999999999E-3</v>
      </c>
      <c r="AA63" s="9">
        <f t="shared" si="65"/>
        <v>2.6199999999999999E-3</v>
      </c>
    </row>
    <row r="64" spans="2:27" x14ac:dyDescent="0.25">
      <c r="B64" s="12" t="s">
        <v>65</v>
      </c>
      <c r="C64" s="12" t="s">
        <v>54</v>
      </c>
      <c r="D64" s="9">
        <f>D$16</f>
        <v>8.0000000000000007E-5</v>
      </c>
      <c r="E64" s="9">
        <f t="shared" ref="E64:AA64" si="66">E$16</f>
        <v>8.0000000000000007E-5</v>
      </c>
      <c r="F64" s="9">
        <f t="shared" si="66"/>
        <v>8.0000000000000007E-5</v>
      </c>
      <c r="G64" s="9">
        <f t="shared" si="66"/>
        <v>8.0000000000000007E-5</v>
      </c>
      <c r="H64" s="9">
        <f t="shared" si="66"/>
        <v>8.0000000000000007E-5</v>
      </c>
      <c r="I64" s="9">
        <f t="shared" si="66"/>
        <v>8.0000000000000007E-5</v>
      </c>
      <c r="J64" s="9">
        <f t="shared" si="66"/>
        <v>1.2E-4</v>
      </c>
      <c r="K64" s="9">
        <f t="shared" si="66"/>
        <v>1.2E-4</v>
      </c>
      <c r="L64" s="9">
        <f t="shared" si="66"/>
        <v>1.2E-4</v>
      </c>
      <c r="M64" s="9">
        <f t="shared" si="66"/>
        <v>1.2E-4</v>
      </c>
      <c r="N64" s="9">
        <f t="shared" si="66"/>
        <v>1.2E-4</v>
      </c>
      <c r="O64" s="9">
        <f t="shared" si="66"/>
        <v>1.2E-4</v>
      </c>
      <c r="P64" s="9">
        <f t="shared" si="66"/>
        <v>1.2E-4</v>
      </c>
      <c r="Q64" s="9">
        <f t="shared" si="66"/>
        <v>1.2E-4</v>
      </c>
      <c r="R64" s="9">
        <f t="shared" si="66"/>
        <v>1.2E-4</v>
      </c>
      <c r="S64" s="9">
        <f t="shared" si="66"/>
        <v>1.2E-4</v>
      </c>
      <c r="T64" s="9">
        <f t="shared" si="66"/>
        <v>1.2E-4</v>
      </c>
      <c r="U64" s="9">
        <f t="shared" si="66"/>
        <v>1.2E-4</v>
      </c>
      <c r="V64" s="9">
        <f t="shared" si="66"/>
        <v>0</v>
      </c>
      <c r="W64" s="9">
        <f t="shared" si="66"/>
        <v>0</v>
      </c>
      <c r="X64" s="9">
        <f t="shared" si="66"/>
        <v>0</v>
      </c>
      <c r="Y64" s="9">
        <f t="shared" si="66"/>
        <v>0</v>
      </c>
      <c r="Z64" s="9">
        <f t="shared" si="66"/>
        <v>0</v>
      </c>
      <c r="AA64" s="9">
        <f t="shared" si="66"/>
        <v>0</v>
      </c>
    </row>
    <row r="65" spans="2:27" x14ac:dyDescent="0.25">
      <c r="B65" s="12" t="s">
        <v>51</v>
      </c>
      <c r="C65" s="12" t="s">
        <v>54</v>
      </c>
      <c r="D65" s="9">
        <v>0</v>
      </c>
      <c r="E65" s="9">
        <v>0</v>
      </c>
      <c r="F65" s="9">
        <v>0</v>
      </c>
      <c r="G65" s="9">
        <v>0</v>
      </c>
      <c r="H65" s="9">
        <v>0</v>
      </c>
      <c r="I65" s="9">
        <v>0</v>
      </c>
      <c r="J65" s="9">
        <v>0</v>
      </c>
      <c r="K65" s="9">
        <v>0</v>
      </c>
      <c r="L65" s="9">
        <v>0</v>
      </c>
      <c r="M65" s="9">
        <v>0</v>
      </c>
      <c r="N65" s="9">
        <v>0</v>
      </c>
      <c r="O65" s="9">
        <v>0</v>
      </c>
      <c r="P65" s="9">
        <f t="shared" ref="P65:R65" si="67">P41</f>
        <v>0</v>
      </c>
      <c r="Q65" s="9">
        <f t="shared" si="67"/>
        <v>0</v>
      </c>
      <c r="R65" s="9">
        <f t="shared" si="67"/>
        <v>0</v>
      </c>
      <c r="S65" s="9">
        <v>2.65E-3</v>
      </c>
      <c r="T65" s="9">
        <v>2.65E-3</v>
      </c>
      <c r="U65" s="9">
        <v>2.65E-3</v>
      </c>
      <c r="V65" s="9">
        <v>2.65E-3</v>
      </c>
      <c r="W65" s="9">
        <v>2.65E-3</v>
      </c>
      <c r="X65" s="9">
        <v>2.65E-3</v>
      </c>
      <c r="Y65" s="9">
        <v>2.65E-3</v>
      </c>
      <c r="Z65" s="9">
        <v>2.65E-3</v>
      </c>
      <c r="AA65" s="9">
        <v>2.65E-3</v>
      </c>
    </row>
    <row r="66" spans="2:27" x14ac:dyDescent="0.25">
      <c r="B66" s="12" t="s">
        <v>66</v>
      </c>
      <c r="C66" s="12" t="s">
        <v>67</v>
      </c>
      <c r="D66" s="9">
        <v>3.4700000000000002E-2</v>
      </c>
      <c r="E66" s="9">
        <v>3.4700000000000002E-2</v>
      </c>
      <c r="F66" s="9">
        <v>3.4700000000000002E-2</v>
      </c>
      <c r="G66" s="9">
        <v>3.5400000000000001E-2</v>
      </c>
      <c r="H66" s="9">
        <v>3.5400000000000001E-2</v>
      </c>
      <c r="I66" s="9">
        <v>3.5400000000000001E-2</v>
      </c>
      <c r="J66" s="9">
        <v>3.5400000000000001E-2</v>
      </c>
      <c r="K66" s="9">
        <v>3.5400000000000001E-2</v>
      </c>
      <c r="L66" s="9">
        <v>3.5400000000000001E-2</v>
      </c>
      <c r="M66" s="9">
        <v>3.5400000000000001E-2</v>
      </c>
      <c r="N66" s="9">
        <v>3.5400000000000001E-2</v>
      </c>
      <c r="O66" s="9">
        <v>3.5400000000000001E-2</v>
      </c>
      <c r="P66" s="9">
        <v>3.5400000000000001E-2</v>
      </c>
      <c r="Q66" s="9">
        <v>3.5400000000000001E-2</v>
      </c>
      <c r="R66" s="9">
        <v>3.5400000000000001E-2</v>
      </c>
      <c r="S66" s="9">
        <v>3.1289999999999998E-2</v>
      </c>
      <c r="T66" s="9">
        <v>3.1289999999999998E-2</v>
      </c>
      <c r="U66" s="9">
        <v>3.1289999999999998E-2</v>
      </c>
      <c r="V66" s="9">
        <v>3.1289999999999998E-2</v>
      </c>
      <c r="W66" s="9">
        <v>3.1289999999999998E-2</v>
      </c>
      <c r="X66" s="9">
        <v>3.1289999999999998E-2</v>
      </c>
      <c r="Y66" s="9">
        <v>3.1289999999999998E-2</v>
      </c>
      <c r="Z66" s="9">
        <v>3.1289999999999998E-2</v>
      </c>
      <c r="AA66" s="9">
        <v>3.1289999999999998E-2</v>
      </c>
    </row>
    <row r="67" spans="2:27" x14ac:dyDescent="0.25">
      <c r="B67" s="12" t="s">
        <v>68</v>
      </c>
      <c r="C67" s="12" t="s">
        <v>67</v>
      </c>
      <c r="D67" s="9">
        <v>-1.7899999999999999E-3</v>
      </c>
      <c r="E67" s="9">
        <v>-1.7899999999999999E-3</v>
      </c>
      <c r="F67" s="9">
        <v>-1.7899999999999999E-3</v>
      </c>
      <c r="G67" s="9">
        <v>-2.1900000000000001E-3</v>
      </c>
      <c r="H67" s="9">
        <v>-2.1900000000000001E-3</v>
      </c>
      <c r="I67" s="9">
        <v>-2.1900000000000001E-3</v>
      </c>
      <c r="J67" s="9">
        <v>-2.1900000000000001E-3</v>
      </c>
      <c r="K67" s="9">
        <v>-2.1900000000000001E-3</v>
      </c>
      <c r="L67" s="9">
        <v>-2.1900000000000001E-3</v>
      </c>
      <c r="M67" s="9">
        <v>-2.1900000000000001E-3</v>
      </c>
      <c r="N67" s="9">
        <v>-2.1900000000000001E-3</v>
      </c>
      <c r="O67" s="9">
        <v>-2.1900000000000001E-3</v>
      </c>
      <c r="P67" s="9">
        <v>-2.1900000000000001E-3</v>
      </c>
      <c r="Q67" s="9">
        <v>-2.1900000000000001E-3</v>
      </c>
      <c r="R67" s="9">
        <v>-2.1900000000000001E-3</v>
      </c>
      <c r="S67" s="9">
        <v>-3.8800000000000002E-3</v>
      </c>
      <c r="T67" s="9">
        <v>-3.8800000000000002E-3</v>
      </c>
      <c r="U67" s="9">
        <v>-3.8800000000000002E-3</v>
      </c>
      <c r="V67" s="9">
        <v>-3.8800000000000002E-3</v>
      </c>
      <c r="W67" s="9">
        <v>-3.8800000000000002E-3</v>
      </c>
      <c r="X67" s="9">
        <v>-3.8800000000000002E-3</v>
      </c>
      <c r="Y67" s="9">
        <v>-3.8800000000000002E-3</v>
      </c>
      <c r="Z67" s="9">
        <v>-3.8800000000000002E-3</v>
      </c>
      <c r="AA67" s="9">
        <v>-3.8800000000000002E-3</v>
      </c>
    </row>
    <row r="68" spans="2:27" x14ac:dyDescent="0.25">
      <c r="B68" s="12" t="s">
        <v>69</v>
      </c>
      <c r="C68" s="12" t="s">
        <v>67</v>
      </c>
      <c r="D68" s="9">
        <v>3.8999999999999999E-4</v>
      </c>
      <c r="E68" s="9">
        <v>3.8999999999999999E-4</v>
      </c>
      <c r="F68" s="9">
        <v>3.8999999999999999E-4</v>
      </c>
      <c r="G68" s="9">
        <v>3.6000000000000002E-4</v>
      </c>
      <c r="H68" s="9">
        <v>3.6000000000000002E-4</v>
      </c>
      <c r="I68" s="9">
        <v>3.6000000000000002E-4</v>
      </c>
      <c r="J68" s="9">
        <v>3.6000000000000002E-4</v>
      </c>
      <c r="K68" s="9">
        <v>3.6000000000000002E-4</v>
      </c>
      <c r="L68" s="9">
        <v>3.6000000000000002E-4</v>
      </c>
      <c r="M68" s="9">
        <v>3.6000000000000002E-4</v>
      </c>
      <c r="N68" s="9">
        <v>3.6000000000000002E-4</v>
      </c>
      <c r="O68" s="9">
        <v>3.6000000000000002E-4</v>
      </c>
      <c r="P68" s="9">
        <v>3.6000000000000002E-4</v>
      </c>
      <c r="Q68" s="9">
        <v>3.6000000000000002E-4</v>
      </c>
      <c r="R68" s="9">
        <v>3.6000000000000002E-4</v>
      </c>
      <c r="S68" s="9">
        <v>2.9E-4</v>
      </c>
      <c r="T68" s="9">
        <v>2.9E-4</v>
      </c>
      <c r="U68" s="9">
        <v>2.9E-4</v>
      </c>
      <c r="V68" s="9">
        <v>2.9E-4</v>
      </c>
      <c r="W68" s="9">
        <v>2.9E-4</v>
      </c>
      <c r="X68" s="9">
        <v>2.9E-4</v>
      </c>
      <c r="Y68" s="9">
        <v>2.9E-4</v>
      </c>
      <c r="Z68" s="9">
        <v>2.9E-4</v>
      </c>
      <c r="AA68" s="9">
        <v>2.9E-4</v>
      </c>
    </row>
    <row r="69" spans="2:27" x14ac:dyDescent="0.25">
      <c r="B69" s="12" t="s">
        <v>70</v>
      </c>
      <c r="C69" s="12" t="s">
        <v>71</v>
      </c>
      <c r="D69" s="9">
        <f>D$21</f>
        <v>-1.49E-3</v>
      </c>
      <c r="E69" s="9">
        <f t="shared" ref="E69:AA69" si="68">E$21</f>
        <v>-1.49E-3</v>
      </c>
      <c r="F69" s="9">
        <f t="shared" si="68"/>
        <v>-1.49E-3</v>
      </c>
      <c r="G69" s="9" t="str">
        <f t="shared" si="68"/>
        <v xml:space="preserve"> $                -  </v>
      </c>
      <c r="H69" s="9" t="str">
        <f t="shared" si="68"/>
        <v xml:space="preserve"> $               -  </v>
      </c>
      <c r="I69" s="9" t="str">
        <f t="shared" si="68"/>
        <v xml:space="preserve"> $                -  </v>
      </c>
      <c r="J69" s="9" t="str">
        <f t="shared" si="68"/>
        <v xml:space="preserve"> $               -  </v>
      </c>
      <c r="K69" s="9" t="str">
        <f t="shared" si="68"/>
        <v xml:space="preserve"> $                     -  </v>
      </c>
      <c r="L69" s="9" t="str">
        <f t="shared" si="68"/>
        <v xml:space="preserve"> $                              -  </v>
      </c>
      <c r="M69" s="9" t="str">
        <f t="shared" si="68"/>
        <v xml:space="preserve"> $                       -  </v>
      </c>
      <c r="N69" s="9" t="str">
        <f t="shared" si="68"/>
        <v xml:space="preserve"> $                             -  </v>
      </c>
      <c r="O69" s="9" t="str">
        <f t="shared" si="68"/>
        <v xml:space="preserve"> $                            -  </v>
      </c>
      <c r="P69" s="9" t="str">
        <f t="shared" si="68"/>
        <v xml:space="preserve"> $                            -  </v>
      </c>
      <c r="Q69" s="9" t="str">
        <f t="shared" si="68"/>
        <v xml:space="preserve"> $                            -  </v>
      </c>
      <c r="R69" s="9" t="str">
        <f t="shared" si="68"/>
        <v xml:space="preserve"> $                            -  </v>
      </c>
      <c r="S69" s="9">
        <f t="shared" si="68"/>
        <v>0</v>
      </c>
      <c r="T69" s="9">
        <f t="shared" si="68"/>
        <v>0</v>
      </c>
      <c r="U69" s="9">
        <f t="shared" si="68"/>
        <v>0</v>
      </c>
      <c r="V69" s="9">
        <f t="shared" si="68"/>
        <v>0</v>
      </c>
      <c r="W69" s="9">
        <f t="shared" si="68"/>
        <v>0</v>
      </c>
      <c r="X69" s="9">
        <f t="shared" si="68"/>
        <v>0</v>
      </c>
      <c r="Y69" s="9">
        <f t="shared" si="68"/>
        <v>0</v>
      </c>
      <c r="Z69" s="9">
        <f t="shared" si="68"/>
        <v>0</v>
      </c>
      <c r="AA69" s="9">
        <f t="shared" si="68"/>
        <v>0</v>
      </c>
    </row>
    <row r="70" spans="2:27" x14ac:dyDescent="0.25">
      <c r="B70" s="12" t="s">
        <v>72</v>
      </c>
      <c r="C70" s="12" t="s">
        <v>71</v>
      </c>
      <c r="D70" s="9">
        <f>D$22</f>
        <v>4.0000000000000003E-5</v>
      </c>
      <c r="E70" s="9">
        <f t="shared" ref="E70:AA70" si="69">E$22</f>
        <v>4.0000000000000003E-5</v>
      </c>
      <c r="F70" s="9">
        <f t="shared" si="69"/>
        <v>4.0000000000000003E-5</v>
      </c>
      <c r="G70" s="9">
        <f t="shared" si="69"/>
        <v>1.8000000000000001E-4</v>
      </c>
      <c r="H70" s="9">
        <f t="shared" si="69"/>
        <v>1.8000000000000001E-4</v>
      </c>
      <c r="I70" s="9">
        <f t="shared" si="69"/>
        <v>1.8000000000000001E-4</v>
      </c>
      <c r="J70" s="9">
        <f t="shared" si="69"/>
        <v>1.8000000000000001E-4</v>
      </c>
      <c r="K70" s="9">
        <f t="shared" si="69"/>
        <v>1.8000000000000001E-4</v>
      </c>
      <c r="L70" s="9">
        <f t="shared" si="69"/>
        <v>1.8000000000000001E-4</v>
      </c>
      <c r="M70" s="9">
        <f t="shared" si="69"/>
        <v>1.8000000000000001E-4</v>
      </c>
      <c r="N70" s="9">
        <f t="shared" si="69"/>
        <v>1.8000000000000001E-4</v>
      </c>
      <c r="O70" s="9">
        <f t="shared" si="69"/>
        <v>1.8000000000000001E-4</v>
      </c>
      <c r="P70" s="9">
        <f t="shared" si="69"/>
        <v>1.8000000000000001E-4</v>
      </c>
      <c r="Q70" s="9">
        <f t="shared" si="69"/>
        <v>1.8000000000000001E-4</v>
      </c>
      <c r="R70" s="9">
        <f t="shared" si="69"/>
        <v>1.8000000000000001E-4</v>
      </c>
      <c r="S70" s="9">
        <f t="shared" si="69"/>
        <v>2.1000000000000001E-4</v>
      </c>
      <c r="T70" s="9">
        <f t="shared" si="69"/>
        <v>2.1000000000000001E-4</v>
      </c>
      <c r="U70" s="9">
        <f t="shared" si="69"/>
        <v>2.1000000000000001E-4</v>
      </c>
      <c r="V70" s="9">
        <f t="shared" si="69"/>
        <v>2.1000000000000001E-4</v>
      </c>
      <c r="W70" s="9">
        <f t="shared" si="69"/>
        <v>2.1000000000000001E-4</v>
      </c>
      <c r="X70" s="9">
        <f t="shared" si="69"/>
        <v>2.1000000000000001E-4</v>
      </c>
      <c r="Y70" s="9">
        <f t="shared" si="69"/>
        <v>2.1000000000000001E-4</v>
      </c>
      <c r="Z70" s="9">
        <f t="shared" si="69"/>
        <v>2.1000000000000001E-4</v>
      </c>
      <c r="AA70" s="9">
        <f t="shared" si="69"/>
        <v>2.1000000000000001E-4</v>
      </c>
    </row>
    <row r="71" spans="2:27" x14ac:dyDescent="0.25">
      <c r="B71" s="36" t="s">
        <v>73</v>
      </c>
      <c r="C71" s="36"/>
      <c r="D71" s="14">
        <f>-SUM(D51:D70)</f>
        <v>-0.18286000000000005</v>
      </c>
      <c r="E71" s="14">
        <f t="shared" ref="E71" si="70">-SUM(E51:E70)</f>
        <v>-0.18286000000000005</v>
      </c>
      <c r="F71" s="14">
        <f t="shared" ref="F71" si="71">-SUM(F51:F70)</f>
        <v>-0.18286000000000005</v>
      </c>
      <c r="G71" s="14">
        <f t="shared" ref="G71" si="72">-SUM(G51:G70)</f>
        <v>-0.16889999999999999</v>
      </c>
      <c r="H71" s="14">
        <f t="shared" ref="H71" si="73">-SUM(H51:H70)</f>
        <v>-0.16889999999999999</v>
      </c>
      <c r="I71" s="14">
        <f t="shared" ref="I71" si="74">-SUM(I51:I70)</f>
        <v>-0.16889999999999999</v>
      </c>
      <c r="J71" s="14">
        <f t="shared" ref="J71" si="75">-SUM(J51:J70)</f>
        <v>-0.16975999999999997</v>
      </c>
      <c r="K71" s="14">
        <f t="shared" ref="K71" si="76">-SUM(K51:K70)</f>
        <v>-0.16975999999999997</v>
      </c>
      <c r="L71" s="14">
        <f t="shared" ref="L71" si="77">-SUM(L51:L70)</f>
        <v>-0.16975999999999997</v>
      </c>
      <c r="M71" s="14">
        <f t="shared" ref="M71" si="78">-SUM(M51:M70)</f>
        <v>-0.27159</v>
      </c>
      <c r="N71" s="14">
        <f t="shared" ref="N71" si="79">-SUM(N51:N70)</f>
        <v>-0.27159</v>
      </c>
      <c r="O71" s="14">
        <f t="shared" ref="O71" si="80">-SUM(O51:O70)</f>
        <v>-0.27159</v>
      </c>
      <c r="P71" s="14">
        <f>-SUM(P51:P70)</f>
        <v>-0.27159</v>
      </c>
      <c r="Q71" s="14">
        <f t="shared" ref="Q71" si="81">-SUM(Q51:Q70)</f>
        <v>-0.27159</v>
      </c>
      <c r="R71" s="14">
        <f t="shared" ref="R71" si="82">-SUM(R51:R70)</f>
        <v>-0.27159</v>
      </c>
      <c r="S71" s="14">
        <f t="shared" ref="S71" si="83">-SUM(S51:S70)</f>
        <v>-0.18520000000000003</v>
      </c>
      <c r="T71" s="14">
        <f t="shared" ref="T71" si="84">-SUM(T51:T70)</f>
        <v>-0.18520000000000003</v>
      </c>
      <c r="U71" s="14">
        <f t="shared" ref="U71" si="85">-SUM(U51:U70)</f>
        <v>-0.18520000000000003</v>
      </c>
      <c r="V71" s="14">
        <f t="shared" ref="V71" si="86">-SUM(V51:V70)</f>
        <v>-0.18609000000000003</v>
      </c>
      <c r="W71" s="14">
        <f t="shared" ref="W71" si="87">-SUM(W51:W70)</f>
        <v>-0.18609000000000003</v>
      </c>
      <c r="X71" s="14">
        <f t="shared" ref="X71" si="88">-SUM(X51:X70)</f>
        <v>-0.18609000000000003</v>
      </c>
      <c r="Y71" s="14">
        <f t="shared" ref="Y71" si="89">-SUM(Y51:Y70)</f>
        <v>-0.25345000000000006</v>
      </c>
      <c r="Z71" s="14">
        <f t="shared" ref="Z71" si="90">-SUM(Z51:Z70)</f>
        <v>-0.25345000000000006</v>
      </c>
      <c r="AA71" s="14">
        <f t="shared" ref="AA71" si="91">-SUM(AA51:AA70)</f>
        <v>-0.25345000000000006</v>
      </c>
    </row>
    <row r="72" spans="2:27" x14ac:dyDescent="0.25">
      <c r="B72" s="36" t="s">
        <v>74</v>
      </c>
      <c r="C72" s="36"/>
      <c r="D72" s="14">
        <f>-SUM(D51:D53)</f>
        <v>-9.5090000000000008E-2</v>
      </c>
      <c r="E72" s="14">
        <f t="shared" ref="E72:AA72" si="92">-SUM(E51:E53)</f>
        <v>-9.5090000000000008E-2</v>
      </c>
      <c r="F72" s="14">
        <f t="shared" si="92"/>
        <v>-9.5090000000000008E-2</v>
      </c>
      <c r="G72" s="14">
        <f t="shared" si="92"/>
        <v>-7.3260000000000006E-2</v>
      </c>
      <c r="H72" s="14">
        <f t="shared" si="92"/>
        <v>-7.3260000000000006E-2</v>
      </c>
      <c r="I72" s="14">
        <f t="shared" si="92"/>
        <v>-7.3260000000000006E-2</v>
      </c>
      <c r="J72" s="14">
        <f t="shared" si="92"/>
        <v>-7.3260000000000006E-2</v>
      </c>
      <c r="K72" s="14">
        <f t="shared" si="92"/>
        <v>-7.3260000000000006E-2</v>
      </c>
      <c r="L72" s="14">
        <f t="shared" si="92"/>
        <v>-7.3260000000000006E-2</v>
      </c>
      <c r="M72" s="14">
        <f t="shared" si="92"/>
        <v>-0.17557999999999999</v>
      </c>
      <c r="N72" s="14">
        <f t="shared" si="92"/>
        <v>-0.17557999999999999</v>
      </c>
      <c r="O72" s="14">
        <f t="shared" si="92"/>
        <v>-0.17557999999999999</v>
      </c>
      <c r="P72" s="14">
        <f t="shared" si="92"/>
        <v>-0.17557999999999999</v>
      </c>
      <c r="Q72" s="14">
        <f t="shared" si="92"/>
        <v>-0.17557999999999999</v>
      </c>
      <c r="R72" s="14">
        <f t="shared" si="92"/>
        <v>-0.17557999999999999</v>
      </c>
      <c r="S72" s="14">
        <f t="shared" si="92"/>
        <v>-9.1639999999999999E-2</v>
      </c>
      <c r="T72" s="14">
        <f t="shared" si="92"/>
        <v>-9.1639999999999999E-2</v>
      </c>
      <c r="U72" s="14">
        <f t="shared" si="92"/>
        <v>-9.1639999999999999E-2</v>
      </c>
      <c r="V72" s="14">
        <f t="shared" si="92"/>
        <v>-9.1639999999999999E-2</v>
      </c>
      <c r="W72" s="14">
        <f t="shared" si="92"/>
        <v>-9.1639999999999999E-2</v>
      </c>
      <c r="X72" s="14">
        <f t="shared" si="92"/>
        <v>-9.1639999999999999E-2</v>
      </c>
      <c r="Y72" s="14">
        <f t="shared" si="92"/>
        <v>-0.16290000000000002</v>
      </c>
      <c r="Z72" s="14">
        <f t="shared" si="92"/>
        <v>-0.16290000000000002</v>
      </c>
      <c r="AA72" s="14">
        <f t="shared" si="92"/>
        <v>-0.16290000000000002</v>
      </c>
    </row>
    <row r="74" spans="2:27" x14ac:dyDescent="0.25">
      <c r="B74" s="10" t="s">
        <v>17</v>
      </c>
      <c r="C74" s="10" t="s">
        <v>81</v>
      </c>
      <c r="D74" s="10" t="s">
        <v>82</v>
      </c>
      <c r="E74" s="10" t="s">
        <v>83</v>
      </c>
      <c r="F74" s="10" t="s">
        <v>84</v>
      </c>
      <c r="G74" s="10" t="s">
        <v>85</v>
      </c>
      <c r="H74" s="10" t="s">
        <v>86</v>
      </c>
      <c r="I74" s="10" t="s">
        <v>87</v>
      </c>
      <c r="J74" s="10" t="s">
        <v>88</v>
      </c>
      <c r="K74" s="10" t="s">
        <v>89</v>
      </c>
      <c r="L74" s="10" t="s">
        <v>90</v>
      </c>
      <c r="M74" s="10" t="s">
        <v>91</v>
      </c>
      <c r="N74" s="10" t="s">
        <v>92</v>
      </c>
      <c r="O74" s="10" t="s">
        <v>93</v>
      </c>
      <c r="P74" s="10" t="s">
        <v>94</v>
      </c>
      <c r="Q74" s="10" t="s">
        <v>95</v>
      </c>
      <c r="R74" s="10" t="s">
        <v>96</v>
      </c>
      <c r="S74" s="10" t="s">
        <v>97</v>
      </c>
      <c r="T74" s="10" t="s">
        <v>98</v>
      </c>
      <c r="U74" s="10" t="s">
        <v>99</v>
      </c>
      <c r="V74" s="10" t="s">
        <v>100</v>
      </c>
      <c r="W74" s="10" t="s">
        <v>101</v>
      </c>
      <c r="X74" s="10" t="s">
        <v>102</v>
      </c>
      <c r="Y74" s="10" t="s">
        <v>103</v>
      </c>
      <c r="Z74" s="10" t="s">
        <v>104</v>
      </c>
      <c r="AA74" s="10" t="s">
        <v>105</v>
      </c>
    </row>
    <row r="75" spans="2:27" x14ac:dyDescent="0.25">
      <c r="B75" s="12" t="s">
        <v>48</v>
      </c>
      <c r="C75" s="12" t="s">
        <v>49</v>
      </c>
      <c r="D75" s="9">
        <v>9.9400000000000002E-2</v>
      </c>
      <c r="E75" s="9">
        <v>9.9580000000000002E-2</v>
      </c>
      <c r="F75" s="9">
        <v>8.1759999999999999E-2</v>
      </c>
      <c r="G75" s="9">
        <v>7.7719999999999997E-2</v>
      </c>
      <c r="H75" s="9">
        <v>7.2239999999999999E-2</v>
      </c>
      <c r="I75" s="9">
        <v>5.8909999999999997E-2</v>
      </c>
      <c r="J75" s="9">
        <v>6.1949999999999998E-2</v>
      </c>
      <c r="K75" s="9">
        <v>6.0929999999999998E-2</v>
      </c>
      <c r="L75" s="9">
        <v>5.7729999999999997E-2</v>
      </c>
      <c r="M75" s="9">
        <v>0.15267</v>
      </c>
      <c r="N75" s="9">
        <v>0.15981999999999999</v>
      </c>
      <c r="O75" s="9">
        <v>0.17147000000000001</v>
      </c>
      <c r="P75" s="9">
        <v>0.17760999999999999</v>
      </c>
      <c r="Q75" s="9">
        <v>0.17649999999999999</v>
      </c>
      <c r="R75" s="9">
        <v>0.16250000000000001</v>
      </c>
      <c r="S75" s="9">
        <v>0.10013</v>
      </c>
      <c r="T75" s="9">
        <v>9.6699999999999994E-2</v>
      </c>
      <c r="U75" s="9">
        <v>8.1519999999999995E-2</v>
      </c>
      <c r="V75" s="9">
        <v>8.6400000000000005E-2</v>
      </c>
      <c r="W75" s="9">
        <v>8.4169999999999995E-2</v>
      </c>
      <c r="X75" s="9">
        <v>8.1059999999999993E-2</v>
      </c>
      <c r="Y75" s="9">
        <v>0.12168</v>
      </c>
      <c r="Z75" s="9">
        <v>0.13741</v>
      </c>
      <c r="AA75" s="9">
        <v>0.17202000000000001</v>
      </c>
    </row>
    <row r="76" spans="2:27" x14ac:dyDescent="0.25">
      <c r="B76" s="12" t="s">
        <v>51</v>
      </c>
      <c r="C76" s="12" t="s">
        <v>49</v>
      </c>
      <c r="D76" s="9">
        <f t="shared" ref="D76:AA76" si="93">D52</f>
        <v>5.6800000000000002E-3</v>
      </c>
      <c r="E76" s="9">
        <f t="shared" si="93"/>
        <v>5.6800000000000002E-3</v>
      </c>
      <c r="F76" s="9">
        <f t="shared" si="93"/>
        <v>5.6800000000000002E-3</v>
      </c>
      <c r="G76" s="9">
        <f t="shared" si="93"/>
        <v>6.6499999999999997E-3</v>
      </c>
      <c r="H76" s="9">
        <f t="shared" si="93"/>
        <v>6.6499999999999997E-3</v>
      </c>
      <c r="I76" s="9">
        <f t="shared" si="93"/>
        <v>6.6499999999999997E-3</v>
      </c>
      <c r="J76" s="9">
        <f t="shared" si="93"/>
        <v>6.6499999999999997E-3</v>
      </c>
      <c r="K76" s="9">
        <f t="shared" si="93"/>
        <v>6.6499999999999997E-3</v>
      </c>
      <c r="L76" s="9">
        <f t="shared" si="93"/>
        <v>6.6499999999999997E-3</v>
      </c>
      <c r="M76" s="9">
        <f t="shared" si="93"/>
        <v>6.6499999999999997E-3</v>
      </c>
      <c r="N76" s="9">
        <f t="shared" si="93"/>
        <v>6.6499999999999997E-3</v>
      </c>
      <c r="O76" s="9">
        <f t="shared" si="93"/>
        <v>6.6499999999999997E-3</v>
      </c>
      <c r="P76" s="9">
        <f t="shared" si="93"/>
        <v>6.6499999999999997E-3</v>
      </c>
      <c r="Q76" s="9">
        <f t="shared" si="93"/>
        <v>6.6499999999999997E-3</v>
      </c>
      <c r="R76" s="9">
        <f t="shared" si="93"/>
        <v>6.6499999999999997E-3</v>
      </c>
      <c r="S76" s="9">
        <f t="shared" si="93"/>
        <v>0</v>
      </c>
      <c r="T76" s="9">
        <f t="shared" si="93"/>
        <v>0</v>
      </c>
      <c r="U76" s="9">
        <f t="shared" si="93"/>
        <v>0</v>
      </c>
      <c r="V76" s="9">
        <f t="shared" si="93"/>
        <v>0</v>
      </c>
      <c r="W76" s="9">
        <f t="shared" si="93"/>
        <v>0</v>
      </c>
      <c r="X76" s="9">
        <f t="shared" si="93"/>
        <v>0</v>
      </c>
      <c r="Y76" s="9">
        <f t="shared" si="93"/>
        <v>0</v>
      </c>
      <c r="Z76" s="9">
        <f t="shared" si="93"/>
        <v>0</v>
      </c>
      <c r="AA76" s="9">
        <f t="shared" si="93"/>
        <v>0</v>
      </c>
    </row>
    <row r="77" spans="2:27" x14ac:dyDescent="0.25">
      <c r="B77" s="13" t="s">
        <v>52</v>
      </c>
      <c r="C77" s="12" t="s">
        <v>49</v>
      </c>
      <c r="D77" s="9">
        <f t="shared" ref="D77:AA77" si="94">D53</f>
        <v>2.1099999999999999E-3</v>
      </c>
      <c r="E77" s="9">
        <f t="shared" si="94"/>
        <v>2.1099999999999999E-3</v>
      </c>
      <c r="F77" s="9">
        <f t="shared" si="94"/>
        <v>2.1099999999999999E-3</v>
      </c>
      <c r="G77" s="9">
        <f t="shared" si="94"/>
        <v>2.0999999999999999E-3</v>
      </c>
      <c r="H77" s="9">
        <f t="shared" si="94"/>
        <v>2.0999999999999999E-3</v>
      </c>
      <c r="I77" s="9">
        <f t="shared" si="94"/>
        <v>2.0999999999999999E-3</v>
      </c>
      <c r="J77" s="9">
        <f t="shared" si="94"/>
        <v>2.0999999999999999E-3</v>
      </c>
      <c r="K77" s="9">
        <f t="shared" si="94"/>
        <v>2.0999999999999999E-3</v>
      </c>
      <c r="L77" s="9">
        <f t="shared" si="94"/>
        <v>2.0999999999999999E-3</v>
      </c>
      <c r="M77" s="9">
        <f t="shared" si="94"/>
        <v>2.0999999999999999E-3</v>
      </c>
      <c r="N77" s="9">
        <f t="shared" si="94"/>
        <v>2.0999999999999999E-3</v>
      </c>
      <c r="O77" s="9">
        <f t="shared" si="94"/>
        <v>2.0999999999999999E-3</v>
      </c>
      <c r="P77" s="9">
        <f t="shared" si="94"/>
        <v>2.0999999999999999E-3</v>
      </c>
      <c r="Q77" s="9">
        <f t="shared" si="94"/>
        <v>2.0999999999999999E-3</v>
      </c>
      <c r="R77" s="9">
        <f t="shared" si="94"/>
        <v>2.0999999999999999E-3</v>
      </c>
      <c r="S77" s="9">
        <f t="shared" si="94"/>
        <v>3.7499999999999999E-3</v>
      </c>
      <c r="T77" s="9">
        <f t="shared" si="94"/>
        <v>3.7499999999999999E-3</v>
      </c>
      <c r="U77" s="9">
        <f t="shared" si="94"/>
        <v>3.7499999999999999E-3</v>
      </c>
      <c r="V77" s="9">
        <f t="shared" si="94"/>
        <v>3.7499999999999999E-3</v>
      </c>
      <c r="W77" s="9">
        <f t="shared" si="94"/>
        <v>3.7499999999999999E-3</v>
      </c>
      <c r="X77" s="9">
        <f t="shared" si="94"/>
        <v>3.7499999999999999E-3</v>
      </c>
      <c r="Y77" s="9">
        <f t="shared" si="94"/>
        <v>3.7499999999999999E-3</v>
      </c>
      <c r="Z77" s="9">
        <f t="shared" si="94"/>
        <v>3.7499999999999999E-3</v>
      </c>
      <c r="AA77" s="9">
        <f t="shared" si="94"/>
        <v>3.7499999999999999E-3</v>
      </c>
    </row>
    <row r="78" spans="2:27" x14ac:dyDescent="0.25">
      <c r="B78" s="12" t="s">
        <v>53</v>
      </c>
      <c r="C78" s="12" t="s">
        <v>54</v>
      </c>
      <c r="D78" s="9">
        <f t="shared" ref="D78:AA78" si="95">D54</f>
        <v>4.4819999999999999E-2</v>
      </c>
      <c r="E78" s="9">
        <f t="shared" si="95"/>
        <v>4.4819999999999999E-2</v>
      </c>
      <c r="F78" s="9">
        <f t="shared" si="95"/>
        <v>4.4819999999999999E-2</v>
      </c>
      <c r="G78" s="9">
        <f t="shared" si="95"/>
        <v>4.4819999999999999E-2</v>
      </c>
      <c r="H78" s="9">
        <f t="shared" si="95"/>
        <v>4.4819999999999999E-2</v>
      </c>
      <c r="I78" s="9">
        <f t="shared" si="95"/>
        <v>4.4819999999999999E-2</v>
      </c>
      <c r="J78" s="9">
        <f t="shared" si="95"/>
        <v>4.4819999999999999E-2</v>
      </c>
      <c r="K78" s="9">
        <f t="shared" si="95"/>
        <v>4.4819999999999999E-2</v>
      </c>
      <c r="L78" s="9">
        <f t="shared" si="95"/>
        <v>4.4819999999999999E-2</v>
      </c>
      <c r="M78" s="9">
        <f t="shared" si="95"/>
        <v>4.4819999999999999E-2</v>
      </c>
      <c r="N78" s="9">
        <f t="shared" si="95"/>
        <v>4.4819999999999999E-2</v>
      </c>
      <c r="O78" s="9">
        <f t="shared" si="95"/>
        <v>4.4819999999999999E-2</v>
      </c>
      <c r="P78" s="9">
        <f t="shared" si="95"/>
        <v>4.4819999999999999E-2</v>
      </c>
      <c r="Q78" s="9">
        <f t="shared" si="95"/>
        <v>4.4819999999999999E-2</v>
      </c>
      <c r="R78" s="9">
        <f t="shared" si="95"/>
        <v>4.4819999999999999E-2</v>
      </c>
      <c r="S78" s="9">
        <f t="shared" si="95"/>
        <v>4.4819999999999999E-2</v>
      </c>
      <c r="T78" s="9">
        <f t="shared" si="95"/>
        <v>4.4819999999999999E-2</v>
      </c>
      <c r="U78" s="9">
        <f t="shared" si="95"/>
        <v>4.4819999999999999E-2</v>
      </c>
      <c r="V78" s="9">
        <f t="shared" si="95"/>
        <v>4.4819999999999999E-2</v>
      </c>
      <c r="W78" s="9">
        <f t="shared" si="95"/>
        <v>4.4819999999999999E-2</v>
      </c>
      <c r="X78" s="9">
        <f t="shared" si="95"/>
        <v>4.4819999999999999E-2</v>
      </c>
      <c r="Y78" s="9">
        <f t="shared" si="95"/>
        <v>4.4819999999999999E-2</v>
      </c>
      <c r="Z78" s="9">
        <f t="shared" si="95"/>
        <v>4.4819999999999999E-2</v>
      </c>
      <c r="AA78" s="9">
        <f t="shared" si="95"/>
        <v>4.4819999999999999E-2</v>
      </c>
    </row>
    <row r="79" spans="2:27" x14ac:dyDescent="0.25">
      <c r="B79" s="12" t="s">
        <v>56</v>
      </c>
      <c r="C79" s="12" t="s">
        <v>54</v>
      </c>
      <c r="D79" s="9">
        <f t="shared" ref="D79:AA79" si="96">D55</f>
        <v>2.0100000000000001E-3</v>
      </c>
      <c r="E79" s="9">
        <f t="shared" si="96"/>
        <v>2.0100000000000001E-3</v>
      </c>
      <c r="F79" s="9">
        <f t="shared" si="96"/>
        <v>2.0100000000000001E-3</v>
      </c>
      <c r="G79" s="9">
        <f t="shared" si="96"/>
        <v>2.1099999999999999E-3</v>
      </c>
      <c r="H79" s="9">
        <f t="shared" si="96"/>
        <v>2.1099999999999999E-3</v>
      </c>
      <c r="I79" s="9">
        <f t="shared" si="96"/>
        <v>2.1099999999999999E-3</v>
      </c>
      <c r="J79" s="9">
        <f t="shared" si="96"/>
        <v>2.1099999999999999E-3</v>
      </c>
      <c r="K79" s="9">
        <f t="shared" si="96"/>
        <v>2.1099999999999999E-3</v>
      </c>
      <c r="L79" s="9">
        <f t="shared" si="96"/>
        <v>2.1099999999999999E-3</v>
      </c>
      <c r="M79" s="9">
        <f t="shared" si="96"/>
        <v>2.1099999999999999E-3</v>
      </c>
      <c r="N79" s="9">
        <f t="shared" si="96"/>
        <v>2.1099999999999999E-3</v>
      </c>
      <c r="O79" s="9">
        <f t="shared" si="96"/>
        <v>2.1099999999999999E-3</v>
      </c>
      <c r="P79" s="9">
        <f t="shared" si="96"/>
        <v>2.1099999999999999E-3</v>
      </c>
      <c r="Q79" s="9">
        <f t="shared" si="96"/>
        <v>2.1099999999999999E-3</v>
      </c>
      <c r="R79" s="9">
        <f t="shared" si="96"/>
        <v>2.1099999999999999E-3</v>
      </c>
      <c r="S79" s="9">
        <f t="shared" si="96"/>
        <v>2.3900000000000002E-3</v>
      </c>
      <c r="T79" s="9">
        <f t="shared" si="96"/>
        <v>2.3900000000000002E-3</v>
      </c>
      <c r="U79" s="9">
        <f t="shared" si="96"/>
        <v>2.3900000000000002E-3</v>
      </c>
      <c r="V79" s="9">
        <f t="shared" si="96"/>
        <v>2.3900000000000002E-3</v>
      </c>
      <c r="W79" s="9">
        <f t="shared" si="96"/>
        <v>2.3900000000000002E-3</v>
      </c>
      <c r="X79" s="9">
        <f t="shared" si="96"/>
        <v>2.3900000000000002E-3</v>
      </c>
      <c r="Y79" s="9">
        <f t="shared" si="96"/>
        <v>2.3900000000000002E-3</v>
      </c>
      <c r="Z79" s="9">
        <f t="shared" si="96"/>
        <v>2.3900000000000002E-3</v>
      </c>
      <c r="AA79" s="9">
        <f t="shared" si="96"/>
        <v>2.3900000000000002E-3</v>
      </c>
    </row>
    <row r="80" spans="2:27" x14ac:dyDescent="0.25">
      <c r="B80" s="12" t="s">
        <v>57</v>
      </c>
      <c r="C80" s="12" t="s">
        <v>54</v>
      </c>
      <c r="D80" s="9">
        <f t="shared" ref="D80:AA80" si="97">D56</f>
        <v>-1E-4</v>
      </c>
      <c r="E80" s="9">
        <f t="shared" si="97"/>
        <v>-1E-4</v>
      </c>
      <c r="F80" s="9">
        <f t="shared" si="97"/>
        <v>-1E-4</v>
      </c>
      <c r="G80" s="9">
        <f t="shared" si="97"/>
        <v>-1E-4</v>
      </c>
      <c r="H80" s="9">
        <f t="shared" si="97"/>
        <v>-1E-4</v>
      </c>
      <c r="I80" s="9">
        <f t="shared" si="97"/>
        <v>-1E-4</v>
      </c>
      <c r="J80" s="9">
        <f t="shared" si="97"/>
        <v>-1E-4</v>
      </c>
      <c r="K80" s="9">
        <f t="shared" si="97"/>
        <v>-1E-4</v>
      </c>
      <c r="L80" s="9">
        <f t="shared" si="97"/>
        <v>-1E-4</v>
      </c>
      <c r="M80" s="9" t="str">
        <f t="shared" si="97"/>
        <v xml:space="preserve"> $                       -  </v>
      </c>
      <c r="N80" s="9" t="str">
        <f t="shared" si="97"/>
        <v xml:space="preserve"> $                             -  </v>
      </c>
      <c r="O80" s="9" t="str">
        <f t="shared" si="97"/>
        <v xml:space="preserve"> $                            -  </v>
      </c>
      <c r="P80" s="9">
        <f t="shared" si="97"/>
        <v>0</v>
      </c>
      <c r="Q80" s="9">
        <f t="shared" si="97"/>
        <v>0</v>
      </c>
      <c r="R80" s="9">
        <f t="shared" si="97"/>
        <v>0</v>
      </c>
      <c r="S80" s="9">
        <f t="shared" si="97"/>
        <v>0</v>
      </c>
      <c r="T80" s="9">
        <f t="shared" si="97"/>
        <v>0</v>
      </c>
      <c r="U80" s="9">
        <f t="shared" si="97"/>
        <v>0</v>
      </c>
      <c r="V80" s="9">
        <f t="shared" si="97"/>
        <v>0</v>
      </c>
      <c r="W80" s="9">
        <f t="shared" si="97"/>
        <v>0</v>
      </c>
      <c r="X80" s="9">
        <f t="shared" si="97"/>
        <v>0</v>
      </c>
      <c r="Y80" s="9">
        <f t="shared" si="97"/>
        <v>1.6000000000000001E-4</v>
      </c>
      <c r="Z80" s="9">
        <f t="shared" si="97"/>
        <v>1.6000000000000001E-4</v>
      </c>
      <c r="AA80" s="9">
        <f t="shared" si="97"/>
        <v>1.6000000000000001E-4</v>
      </c>
    </row>
    <row r="81" spans="2:27" x14ac:dyDescent="0.25">
      <c r="B81" s="12" t="s">
        <v>58</v>
      </c>
      <c r="C81" s="12" t="s">
        <v>54</v>
      </c>
      <c r="D81" s="9">
        <f t="shared" ref="D81:AA81" si="98">D57</f>
        <v>4.5599999999999998E-3</v>
      </c>
      <c r="E81" s="9">
        <f t="shared" si="98"/>
        <v>4.5599999999999998E-3</v>
      </c>
      <c r="F81" s="9">
        <f t="shared" si="98"/>
        <v>4.5599999999999998E-3</v>
      </c>
      <c r="G81" s="9">
        <f t="shared" si="98"/>
        <v>5.4299999999999999E-3</v>
      </c>
      <c r="H81" s="9">
        <f t="shared" si="98"/>
        <v>5.4299999999999999E-3</v>
      </c>
      <c r="I81" s="9">
        <f t="shared" si="98"/>
        <v>5.4299999999999999E-3</v>
      </c>
      <c r="J81" s="9">
        <f t="shared" si="98"/>
        <v>5.4299999999999999E-3</v>
      </c>
      <c r="K81" s="9">
        <f t="shared" si="98"/>
        <v>5.4299999999999999E-3</v>
      </c>
      <c r="L81" s="9">
        <f t="shared" si="98"/>
        <v>5.4299999999999999E-3</v>
      </c>
      <c r="M81" s="9">
        <f t="shared" si="98"/>
        <v>5.4299999999999999E-3</v>
      </c>
      <c r="N81" s="9">
        <f t="shared" si="98"/>
        <v>5.4299999999999999E-3</v>
      </c>
      <c r="O81" s="9">
        <f t="shared" si="98"/>
        <v>5.4299999999999999E-3</v>
      </c>
      <c r="P81" s="9">
        <f t="shared" si="98"/>
        <v>5.4299999999999999E-3</v>
      </c>
      <c r="Q81" s="9">
        <f t="shared" si="98"/>
        <v>5.4299999999999999E-3</v>
      </c>
      <c r="R81" s="9">
        <f t="shared" si="98"/>
        <v>5.4299999999999999E-3</v>
      </c>
      <c r="S81" s="9">
        <f t="shared" si="98"/>
        <v>5.8900000000000003E-3</v>
      </c>
      <c r="T81" s="9">
        <f t="shared" si="98"/>
        <v>5.8900000000000003E-3</v>
      </c>
      <c r="U81" s="9">
        <f t="shared" si="98"/>
        <v>5.8900000000000003E-3</v>
      </c>
      <c r="V81" s="9">
        <f t="shared" si="98"/>
        <v>5.8900000000000003E-3</v>
      </c>
      <c r="W81" s="9">
        <f t="shared" si="98"/>
        <v>5.8900000000000003E-3</v>
      </c>
      <c r="X81" s="9">
        <f t="shared" si="98"/>
        <v>5.8900000000000003E-3</v>
      </c>
      <c r="Y81" s="9">
        <f t="shared" si="98"/>
        <v>5.8900000000000003E-3</v>
      </c>
      <c r="Z81" s="9">
        <f t="shared" si="98"/>
        <v>5.8900000000000003E-3</v>
      </c>
      <c r="AA81" s="9">
        <f t="shared" si="98"/>
        <v>5.8900000000000003E-3</v>
      </c>
    </row>
    <row r="82" spans="2:27" x14ac:dyDescent="0.25">
      <c r="B82" s="12" t="s">
        <v>59</v>
      </c>
      <c r="C82" s="12" t="s">
        <v>54</v>
      </c>
      <c r="D82" s="9">
        <f t="shared" ref="D82:AA82" si="99">D58</f>
        <v>1.2999999999999999E-4</v>
      </c>
      <c r="E82" s="9">
        <f t="shared" si="99"/>
        <v>1.2999999999999999E-4</v>
      </c>
      <c r="F82" s="9">
        <f t="shared" si="99"/>
        <v>1.2999999999999999E-4</v>
      </c>
      <c r="G82" s="9">
        <f t="shared" si="99"/>
        <v>1.2999999999999999E-4</v>
      </c>
      <c r="H82" s="9">
        <f t="shared" si="99"/>
        <v>1.2999999999999999E-4</v>
      </c>
      <c r="I82" s="9">
        <f t="shared" si="99"/>
        <v>1.2999999999999999E-4</v>
      </c>
      <c r="J82" s="9">
        <f t="shared" si="99"/>
        <v>1.2999999999999999E-4</v>
      </c>
      <c r="K82" s="9">
        <f t="shared" si="99"/>
        <v>1.2999999999999999E-4</v>
      </c>
      <c r="L82" s="9">
        <f t="shared" si="99"/>
        <v>1.2999999999999999E-4</v>
      </c>
      <c r="M82" s="9">
        <f t="shared" si="99"/>
        <v>-6.9999999999999994E-5</v>
      </c>
      <c r="N82" s="9">
        <f t="shared" si="99"/>
        <v>-6.9999999999999994E-5</v>
      </c>
      <c r="O82" s="9">
        <f t="shared" si="99"/>
        <v>-6.9999999999999994E-5</v>
      </c>
      <c r="P82" s="9">
        <f t="shared" si="99"/>
        <v>-6.9999999999999994E-5</v>
      </c>
      <c r="Q82" s="9">
        <f t="shared" si="99"/>
        <v>-6.9999999999999994E-5</v>
      </c>
      <c r="R82" s="9">
        <f t="shared" si="99"/>
        <v>-6.9999999999999994E-5</v>
      </c>
      <c r="S82" s="9">
        <f t="shared" si="99"/>
        <v>-6.9999999999999994E-5</v>
      </c>
      <c r="T82" s="9">
        <f t="shared" si="99"/>
        <v>-6.9999999999999994E-5</v>
      </c>
      <c r="U82" s="9">
        <f t="shared" si="99"/>
        <v>-6.9999999999999994E-5</v>
      </c>
      <c r="V82" s="9">
        <f t="shared" si="99"/>
        <v>-6.9999999999999994E-5</v>
      </c>
      <c r="W82" s="9">
        <f t="shared" si="99"/>
        <v>-6.9999999999999994E-5</v>
      </c>
      <c r="X82" s="9">
        <f t="shared" si="99"/>
        <v>-6.9999999999999994E-5</v>
      </c>
      <c r="Y82" s="9">
        <f t="shared" si="99"/>
        <v>-6.4000000000000005E-4</v>
      </c>
      <c r="Z82" s="9">
        <f t="shared" si="99"/>
        <v>-6.4000000000000005E-4</v>
      </c>
      <c r="AA82" s="9">
        <f t="shared" si="99"/>
        <v>-6.4000000000000005E-4</v>
      </c>
    </row>
    <row r="83" spans="2:27" x14ac:dyDescent="0.25">
      <c r="B83" s="12" t="s">
        <v>60</v>
      </c>
      <c r="C83" s="12" t="s">
        <v>54</v>
      </c>
      <c r="D83" s="9">
        <f t="shared" ref="D83:AA83" si="100">D59</f>
        <v>-4.2000000000000002E-4</v>
      </c>
      <c r="E83" s="9">
        <f t="shared" si="100"/>
        <v>-4.2000000000000002E-4</v>
      </c>
      <c r="F83" s="9">
        <f t="shared" si="100"/>
        <v>-4.2000000000000002E-4</v>
      </c>
      <c r="G83" s="9">
        <f t="shared" si="100"/>
        <v>-4.2000000000000002E-4</v>
      </c>
      <c r="H83" s="9">
        <f t="shared" si="100"/>
        <v>-4.2000000000000002E-4</v>
      </c>
      <c r="I83" s="9">
        <f t="shared" si="100"/>
        <v>-4.2000000000000002E-4</v>
      </c>
      <c r="J83" s="9">
        <f t="shared" si="100"/>
        <v>-3.0000000000000001E-5</v>
      </c>
      <c r="K83" s="9">
        <f t="shared" si="100"/>
        <v>-3.0000000000000001E-5</v>
      </c>
      <c r="L83" s="9">
        <f t="shared" si="100"/>
        <v>-3.0000000000000001E-5</v>
      </c>
      <c r="M83" s="9">
        <f t="shared" si="100"/>
        <v>-3.0000000000000001E-5</v>
      </c>
      <c r="N83" s="9">
        <f t="shared" si="100"/>
        <v>-3.0000000000000001E-5</v>
      </c>
      <c r="O83" s="9">
        <f t="shared" si="100"/>
        <v>-3.0000000000000001E-5</v>
      </c>
      <c r="P83" s="9">
        <f t="shared" si="100"/>
        <v>-3.0000000000000001E-5</v>
      </c>
      <c r="Q83" s="9">
        <f t="shared" si="100"/>
        <v>-3.0000000000000001E-5</v>
      </c>
      <c r="R83" s="9">
        <f t="shared" si="100"/>
        <v>-3.0000000000000001E-5</v>
      </c>
      <c r="S83" s="9">
        <f t="shared" si="100"/>
        <v>-3.0000000000000001E-5</v>
      </c>
      <c r="T83" s="9">
        <f t="shared" si="100"/>
        <v>-3.0000000000000001E-5</v>
      </c>
      <c r="U83" s="9">
        <f t="shared" si="100"/>
        <v>-3.0000000000000001E-5</v>
      </c>
      <c r="V83" s="9">
        <f t="shared" si="100"/>
        <v>7.6000000000000004E-4</v>
      </c>
      <c r="W83" s="9">
        <f t="shared" si="100"/>
        <v>7.6000000000000004E-4</v>
      </c>
      <c r="X83" s="9">
        <f t="shared" si="100"/>
        <v>7.6000000000000004E-4</v>
      </c>
      <c r="Y83" s="9">
        <f t="shared" si="100"/>
        <v>7.6000000000000004E-4</v>
      </c>
      <c r="Z83" s="9">
        <f t="shared" si="100"/>
        <v>7.6000000000000004E-4</v>
      </c>
      <c r="AA83" s="9">
        <f t="shared" si="100"/>
        <v>7.6000000000000004E-4</v>
      </c>
    </row>
    <row r="84" spans="2:27" x14ac:dyDescent="0.25">
      <c r="B84" s="12" t="s">
        <v>61</v>
      </c>
      <c r="C84" s="12" t="s">
        <v>54</v>
      </c>
      <c r="D84" s="9">
        <f t="shared" ref="D84:AA84" si="101">D60</f>
        <v>-6.0000000000000002E-5</v>
      </c>
      <c r="E84" s="9">
        <f t="shared" si="101"/>
        <v>-6.0000000000000002E-5</v>
      </c>
      <c r="F84" s="9">
        <f t="shared" si="101"/>
        <v>-6.0000000000000002E-5</v>
      </c>
      <c r="G84" s="9">
        <f t="shared" si="101"/>
        <v>-6.0000000000000002E-5</v>
      </c>
      <c r="H84" s="9">
        <f t="shared" si="101"/>
        <v>-6.0000000000000002E-5</v>
      </c>
      <c r="I84" s="9">
        <f t="shared" si="101"/>
        <v>-6.0000000000000002E-5</v>
      </c>
      <c r="J84" s="9">
        <f t="shared" si="101"/>
        <v>-6.0000000000000002E-5</v>
      </c>
      <c r="K84" s="9">
        <f t="shared" si="101"/>
        <v>-6.0000000000000002E-5</v>
      </c>
      <c r="L84" s="9">
        <f t="shared" si="101"/>
        <v>-6.0000000000000002E-5</v>
      </c>
      <c r="M84" s="9">
        <f t="shared" si="101"/>
        <v>-4.4999999999999999E-4</v>
      </c>
      <c r="N84" s="9">
        <f t="shared" si="101"/>
        <v>-4.4999999999999999E-4</v>
      </c>
      <c r="O84" s="9">
        <f t="shared" si="101"/>
        <v>-4.4999999999999999E-4</v>
      </c>
      <c r="P84" s="9">
        <v>-4.4999999999999999E-4</v>
      </c>
      <c r="Q84" s="9">
        <f t="shared" si="101"/>
        <v>-4.4999999999999999E-4</v>
      </c>
      <c r="R84" s="9">
        <f t="shared" si="101"/>
        <v>-4.4999999999999999E-4</v>
      </c>
      <c r="S84" s="9">
        <f t="shared" si="101"/>
        <v>-4.4999999999999999E-4</v>
      </c>
      <c r="T84" s="9">
        <f t="shared" si="101"/>
        <v>-4.4999999999999999E-4</v>
      </c>
      <c r="U84" s="9">
        <f t="shared" si="101"/>
        <v>-4.4999999999999999E-4</v>
      </c>
      <c r="V84" s="9">
        <f t="shared" si="101"/>
        <v>-4.4999999999999999E-4</v>
      </c>
      <c r="W84" s="9">
        <f t="shared" si="101"/>
        <v>-4.4999999999999999E-4</v>
      </c>
      <c r="X84" s="9">
        <f t="shared" si="101"/>
        <v>-4.4999999999999999E-4</v>
      </c>
      <c r="Y84" s="9">
        <f t="shared" si="101"/>
        <v>-3.9399999999999999E-3</v>
      </c>
      <c r="Z84" s="9">
        <f t="shared" si="101"/>
        <v>-3.9399999999999999E-3</v>
      </c>
      <c r="AA84" s="9">
        <f t="shared" si="101"/>
        <v>-3.9399999999999999E-3</v>
      </c>
    </row>
    <row r="85" spans="2:27" x14ac:dyDescent="0.25">
      <c r="B85" s="12" t="s">
        <v>62</v>
      </c>
      <c r="C85" s="12" t="s">
        <v>54</v>
      </c>
      <c r="D85" s="9">
        <f t="shared" ref="D85:AA85" si="102">D61</f>
        <v>2.8800000000000002E-3</v>
      </c>
      <c r="E85" s="9">
        <f t="shared" si="102"/>
        <v>2.8800000000000002E-3</v>
      </c>
      <c r="F85" s="9">
        <f t="shared" si="102"/>
        <v>2.8800000000000002E-3</v>
      </c>
      <c r="G85" s="9">
        <f t="shared" si="102"/>
        <v>7.8799999999999999E-3</v>
      </c>
      <c r="H85" s="9">
        <f t="shared" si="102"/>
        <v>7.8799999999999999E-3</v>
      </c>
      <c r="I85" s="9">
        <f t="shared" si="102"/>
        <v>7.8799999999999999E-3</v>
      </c>
      <c r="J85" s="9">
        <f t="shared" si="102"/>
        <v>7.8799999999999999E-3</v>
      </c>
      <c r="K85" s="9">
        <f t="shared" si="102"/>
        <v>7.8799999999999999E-3</v>
      </c>
      <c r="L85" s="9">
        <f t="shared" si="102"/>
        <v>7.8799999999999999E-3</v>
      </c>
      <c r="M85" s="9">
        <f t="shared" si="102"/>
        <v>7.8799999999999999E-3</v>
      </c>
      <c r="N85" s="9">
        <f t="shared" si="102"/>
        <v>7.8799999999999999E-3</v>
      </c>
      <c r="O85" s="9">
        <f t="shared" si="102"/>
        <v>7.8799999999999999E-3</v>
      </c>
      <c r="P85" s="9">
        <v>7.8799999999999999E-3</v>
      </c>
      <c r="Q85" s="9">
        <f t="shared" si="102"/>
        <v>7.8799999999999999E-3</v>
      </c>
      <c r="R85" s="9">
        <f t="shared" si="102"/>
        <v>7.8799999999999999E-3</v>
      </c>
      <c r="S85" s="9">
        <f t="shared" si="102"/>
        <v>7.8799999999999999E-3</v>
      </c>
      <c r="T85" s="9">
        <f t="shared" si="102"/>
        <v>7.8799999999999999E-3</v>
      </c>
      <c r="U85" s="9">
        <f t="shared" si="102"/>
        <v>7.8799999999999999E-3</v>
      </c>
      <c r="V85" s="9">
        <f t="shared" si="102"/>
        <v>7.8799999999999999E-3</v>
      </c>
      <c r="W85" s="9">
        <f t="shared" si="102"/>
        <v>7.8799999999999999E-3</v>
      </c>
      <c r="X85" s="9">
        <f t="shared" si="102"/>
        <v>7.8799999999999999E-3</v>
      </c>
      <c r="Y85" s="9">
        <f t="shared" si="102"/>
        <v>7.8799999999999999E-3</v>
      </c>
      <c r="Z85" s="9">
        <f t="shared" si="102"/>
        <v>7.8799999999999999E-3</v>
      </c>
      <c r="AA85" s="9">
        <f t="shared" si="102"/>
        <v>7.8799999999999999E-3</v>
      </c>
    </row>
    <row r="86" spans="2:27" x14ac:dyDescent="0.25">
      <c r="B86" s="12" t="s">
        <v>63</v>
      </c>
      <c r="C86" s="12" t="s">
        <v>54</v>
      </c>
      <c r="D86" s="9">
        <f t="shared" ref="D86:AA86" si="103">D62</f>
        <v>6.0000000000000002E-5</v>
      </c>
      <c r="E86" s="9">
        <f t="shared" si="103"/>
        <v>6.0000000000000002E-5</v>
      </c>
      <c r="F86" s="9">
        <f t="shared" si="103"/>
        <v>6.0000000000000002E-5</v>
      </c>
      <c r="G86" s="9">
        <f t="shared" si="103"/>
        <v>6.0000000000000002E-5</v>
      </c>
      <c r="H86" s="9">
        <f t="shared" si="103"/>
        <v>6.0000000000000002E-5</v>
      </c>
      <c r="I86" s="9">
        <f t="shared" si="103"/>
        <v>6.0000000000000002E-5</v>
      </c>
      <c r="J86" s="9">
        <f t="shared" si="103"/>
        <v>6.9999999999999994E-5</v>
      </c>
      <c r="K86" s="9">
        <f t="shared" si="103"/>
        <v>6.9999999999999994E-5</v>
      </c>
      <c r="L86" s="9">
        <f t="shared" si="103"/>
        <v>6.9999999999999994E-5</v>
      </c>
      <c r="M86" s="9">
        <f t="shared" si="103"/>
        <v>6.9999999999999994E-5</v>
      </c>
      <c r="N86" s="9">
        <f t="shared" si="103"/>
        <v>6.9999999999999994E-5</v>
      </c>
      <c r="O86" s="9">
        <f t="shared" si="103"/>
        <v>6.9999999999999994E-5</v>
      </c>
      <c r="P86" s="9">
        <v>6.9999999999999994E-5</v>
      </c>
      <c r="Q86" s="9">
        <f t="shared" si="103"/>
        <v>6.9999999999999994E-5</v>
      </c>
      <c r="R86" s="9">
        <f t="shared" si="103"/>
        <v>6.9999999999999994E-5</v>
      </c>
      <c r="S86" s="9">
        <f t="shared" si="103"/>
        <v>6.9999999999999994E-5</v>
      </c>
      <c r="T86" s="9">
        <f t="shared" si="103"/>
        <v>6.9999999999999994E-5</v>
      </c>
      <c r="U86" s="9">
        <f t="shared" si="103"/>
        <v>6.9999999999999994E-5</v>
      </c>
      <c r="V86" s="9">
        <f t="shared" si="103"/>
        <v>5.0000000000000002E-5</v>
      </c>
      <c r="W86" s="9">
        <f t="shared" si="103"/>
        <v>5.0000000000000002E-5</v>
      </c>
      <c r="X86" s="9">
        <f t="shared" si="103"/>
        <v>5.0000000000000002E-5</v>
      </c>
      <c r="Y86" s="9">
        <f t="shared" si="103"/>
        <v>5.0000000000000002E-5</v>
      </c>
      <c r="Z86" s="9">
        <f t="shared" si="103"/>
        <v>5.0000000000000002E-5</v>
      </c>
      <c r="AA86" s="9">
        <f t="shared" si="103"/>
        <v>5.0000000000000002E-5</v>
      </c>
    </row>
    <row r="87" spans="2:27" x14ac:dyDescent="0.25">
      <c r="B87" s="12" t="s">
        <v>64</v>
      </c>
      <c r="C87" s="12" t="s">
        <v>54</v>
      </c>
      <c r="D87" s="9">
        <f t="shared" ref="D87:AA87" si="104">D63</f>
        <v>1.9599999999999999E-3</v>
      </c>
      <c r="E87" s="9">
        <f t="shared" si="104"/>
        <v>1.9599999999999999E-3</v>
      </c>
      <c r="F87" s="9">
        <f t="shared" si="104"/>
        <v>1.9599999999999999E-3</v>
      </c>
      <c r="G87" s="9">
        <f t="shared" si="104"/>
        <v>1.9599999999999999E-3</v>
      </c>
      <c r="H87" s="9">
        <f t="shared" si="104"/>
        <v>1.9599999999999999E-3</v>
      </c>
      <c r="I87" s="9">
        <f t="shared" si="104"/>
        <v>1.9599999999999999E-3</v>
      </c>
      <c r="J87" s="9">
        <f t="shared" si="104"/>
        <v>2.3800000000000002E-3</v>
      </c>
      <c r="K87" s="9">
        <f t="shared" si="104"/>
        <v>2.3800000000000002E-3</v>
      </c>
      <c r="L87" s="9">
        <f t="shared" si="104"/>
        <v>2.3800000000000002E-3</v>
      </c>
      <c r="M87" s="9">
        <f t="shared" si="104"/>
        <v>2.3800000000000002E-3</v>
      </c>
      <c r="N87" s="9">
        <f t="shared" si="104"/>
        <v>2.3800000000000002E-3</v>
      </c>
      <c r="O87" s="9">
        <f t="shared" si="104"/>
        <v>2.3800000000000002E-3</v>
      </c>
      <c r="P87" s="9">
        <v>2.3800000000000002E-3</v>
      </c>
      <c r="Q87" s="9">
        <f t="shared" si="104"/>
        <v>2.3800000000000002E-3</v>
      </c>
      <c r="R87" s="9">
        <f t="shared" si="104"/>
        <v>2.3800000000000002E-3</v>
      </c>
      <c r="S87" s="9">
        <f t="shared" si="104"/>
        <v>2.3800000000000002E-3</v>
      </c>
      <c r="T87" s="9">
        <f t="shared" si="104"/>
        <v>2.3800000000000002E-3</v>
      </c>
      <c r="U87" s="9">
        <f t="shared" si="104"/>
        <v>2.3800000000000002E-3</v>
      </c>
      <c r="V87" s="9">
        <f t="shared" si="104"/>
        <v>2.6199999999999999E-3</v>
      </c>
      <c r="W87" s="9">
        <f t="shared" si="104"/>
        <v>2.6199999999999999E-3</v>
      </c>
      <c r="X87" s="9">
        <f t="shared" si="104"/>
        <v>2.6199999999999999E-3</v>
      </c>
      <c r="Y87" s="9">
        <f t="shared" si="104"/>
        <v>2.6199999999999999E-3</v>
      </c>
      <c r="Z87" s="9">
        <f t="shared" si="104"/>
        <v>2.6199999999999999E-3</v>
      </c>
      <c r="AA87" s="9">
        <f t="shared" si="104"/>
        <v>2.6199999999999999E-3</v>
      </c>
    </row>
    <row r="88" spans="2:27" x14ac:dyDescent="0.25">
      <c r="B88" s="12" t="s">
        <v>65</v>
      </c>
      <c r="C88" s="12" t="s">
        <v>54</v>
      </c>
      <c r="D88" s="9">
        <f t="shared" ref="D88:AA88" si="105">D64</f>
        <v>8.0000000000000007E-5</v>
      </c>
      <c r="E88" s="9">
        <f t="shared" si="105"/>
        <v>8.0000000000000007E-5</v>
      </c>
      <c r="F88" s="9">
        <f t="shared" si="105"/>
        <v>8.0000000000000007E-5</v>
      </c>
      <c r="G88" s="9">
        <f t="shared" si="105"/>
        <v>8.0000000000000007E-5</v>
      </c>
      <c r="H88" s="9">
        <f t="shared" si="105"/>
        <v>8.0000000000000007E-5</v>
      </c>
      <c r="I88" s="9">
        <f t="shared" si="105"/>
        <v>8.0000000000000007E-5</v>
      </c>
      <c r="J88" s="9">
        <f t="shared" si="105"/>
        <v>1.2E-4</v>
      </c>
      <c r="K88" s="9">
        <f t="shared" si="105"/>
        <v>1.2E-4</v>
      </c>
      <c r="L88" s="9">
        <f t="shared" si="105"/>
        <v>1.2E-4</v>
      </c>
      <c r="M88" s="9">
        <f t="shared" si="105"/>
        <v>1.2E-4</v>
      </c>
      <c r="N88" s="9">
        <f t="shared" si="105"/>
        <v>1.2E-4</v>
      </c>
      <c r="O88" s="9">
        <f t="shared" si="105"/>
        <v>1.2E-4</v>
      </c>
      <c r="P88" s="9">
        <v>1.2E-4</v>
      </c>
      <c r="Q88" s="9">
        <f t="shared" si="105"/>
        <v>1.2E-4</v>
      </c>
      <c r="R88" s="9">
        <f t="shared" si="105"/>
        <v>1.2E-4</v>
      </c>
      <c r="S88" s="9">
        <f t="shared" si="105"/>
        <v>1.2E-4</v>
      </c>
      <c r="T88" s="9">
        <f t="shared" si="105"/>
        <v>1.2E-4</v>
      </c>
      <c r="U88" s="9">
        <f t="shared" si="105"/>
        <v>1.2E-4</v>
      </c>
      <c r="V88" s="9">
        <f t="shared" si="105"/>
        <v>0</v>
      </c>
      <c r="W88" s="9">
        <f t="shared" si="105"/>
        <v>0</v>
      </c>
      <c r="X88" s="9">
        <f t="shared" si="105"/>
        <v>0</v>
      </c>
      <c r="Y88" s="9">
        <f t="shared" si="105"/>
        <v>0</v>
      </c>
      <c r="Z88" s="9">
        <f t="shared" si="105"/>
        <v>0</v>
      </c>
      <c r="AA88" s="9">
        <f t="shared" si="105"/>
        <v>0</v>
      </c>
    </row>
    <row r="89" spans="2:27" x14ac:dyDescent="0.25">
      <c r="B89" s="12" t="s">
        <v>51</v>
      </c>
      <c r="C89" s="12" t="s">
        <v>54</v>
      </c>
      <c r="D89" s="9">
        <f t="shared" ref="D89:AA89" si="106">D65</f>
        <v>0</v>
      </c>
      <c r="E89" s="9">
        <f t="shared" si="106"/>
        <v>0</v>
      </c>
      <c r="F89" s="9">
        <f t="shared" si="106"/>
        <v>0</v>
      </c>
      <c r="G89" s="9">
        <f t="shared" si="106"/>
        <v>0</v>
      </c>
      <c r="H89" s="9">
        <f t="shared" si="106"/>
        <v>0</v>
      </c>
      <c r="I89" s="9">
        <f t="shared" si="106"/>
        <v>0</v>
      </c>
      <c r="J89" s="9">
        <f t="shared" si="106"/>
        <v>0</v>
      </c>
      <c r="K89" s="9">
        <f t="shared" si="106"/>
        <v>0</v>
      </c>
      <c r="L89" s="9">
        <f t="shared" si="106"/>
        <v>0</v>
      </c>
      <c r="M89" s="9">
        <f t="shared" si="106"/>
        <v>0</v>
      </c>
      <c r="N89" s="9">
        <f t="shared" si="106"/>
        <v>0</v>
      </c>
      <c r="O89" s="9">
        <f t="shared" si="106"/>
        <v>0</v>
      </c>
      <c r="P89" s="9">
        <v>0</v>
      </c>
      <c r="Q89" s="9">
        <f t="shared" si="106"/>
        <v>0</v>
      </c>
      <c r="R89" s="9">
        <f t="shared" si="106"/>
        <v>0</v>
      </c>
      <c r="S89" s="9">
        <f t="shared" si="106"/>
        <v>2.65E-3</v>
      </c>
      <c r="T89" s="9">
        <f t="shared" si="106"/>
        <v>2.65E-3</v>
      </c>
      <c r="U89" s="9">
        <f t="shared" si="106"/>
        <v>2.65E-3</v>
      </c>
      <c r="V89" s="9">
        <f t="shared" si="106"/>
        <v>2.65E-3</v>
      </c>
      <c r="W89" s="9">
        <f t="shared" si="106"/>
        <v>2.65E-3</v>
      </c>
      <c r="X89" s="9">
        <f t="shared" si="106"/>
        <v>2.65E-3</v>
      </c>
      <c r="Y89" s="9">
        <f t="shared" si="106"/>
        <v>2.65E-3</v>
      </c>
      <c r="Z89" s="9">
        <f t="shared" si="106"/>
        <v>2.65E-3</v>
      </c>
      <c r="AA89" s="9">
        <f t="shared" si="106"/>
        <v>2.65E-3</v>
      </c>
    </row>
    <row r="90" spans="2:27" x14ac:dyDescent="0.25">
      <c r="B90" s="12" t="s">
        <v>66</v>
      </c>
      <c r="C90" s="12" t="s">
        <v>67</v>
      </c>
      <c r="D90" s="9">
        <f t="shared" ref="D90:AA90" si="107">D66</f>
        <v>3.4700000000000002E-2</v>
      </c>
      <c r="E90" s="9">
        <f t="shared" si="107"/>
        <v>3.4700000000000002E-2</v>
      </c>
      <c r="F90" s="9">
        <f t="shared" si="107"/>
        <v>3.4700000000000002E-2</v>
      </c>
      <c r="G90" s="9">
        <f t="shared" si="107"/>
        <v>3.5400000000000001E-2</v>
      </c>
      <c r="H90" s="9">
        <f t="shared" si="107"/>
        <v>3.5400000000000001E-2</v>
      </c>
      <c r="I90" s="9">
        <f t="shared" si="107"/>
        <v>3.5400000000000001E-2</v>
      </c>
      <c r="J90" s="9">
        <f t="shared" si="107"/>
        <v>3.5400000000000001E-2</v>
      </c>
      <c r="K90" s="9">
        <f t="shared" si="107"/>
        <v>3.5400000000000001E-2</v>
      </c>
      <c r="L90" s="9">
        <f t="shared" si="107"/>
        <v>3.5400000000000001E-2</v>
      </c>
      <c r="M90" s="9">
        <f t="shared" si="107"/>
        <v>3.5400000000000001E-2</v>
      </c>
      <c r="N90" s="9">
        <f t="shared" si="107"/>
        <v>3.5400000000000001E-2</v>
      </c>
      <c r="O90" s="9">
        <f t="shared" si="107"/>
        <v>3.5400000000000001E-2</v>
      </c>
      <c r="P90" s="9">
        <v>3.5400000000000001E-2</v>
      </c>
      <c r="Q90" s="9">
        <f t="shared" si="107"/>
        <v>3.5400000000000001E-2</v>
      </c>
      <c r="R90" s="9">
        <f t="shared" si="107"/>
        <v>3.5400000000000001E-2</v>
      </c>
      <c r="S90" s="9">
        <f t="shared" si="107"/>
        <v>3.1289999999999998E-2</v>
      </c>
      <c r="T90" s="9">
        <f t="shared" si="107"/>
        <v>3.1289999999999998E-2</v>
      </c>
      <c r="U90" s="9">
        <f t="shared" si="107"/>
        <v>3.1289999999999998E-2</v>
      </c>
      <c r="V90" s="9">
        <f t="shared" si="107"/>
        <v>3.1289999999999998E-2</v>
      </c>
      <c r="W90" s="9">
        <f t="shared" si="107"/>
        <v>3.1289999999999998E-2</v>
      </c>
      <c r="X90" s="9">
        <f t="shared" si="107"/>
        <v>3.1289999999999998E-2</v>
      </c>
      <c r="Y90" s="9">
        <f t="shared" si="107"/>
        <v>3.1289999999999998E-2</v>
      </c>
      <c r="Z90" s="9">
        <f t="shared" si="107"/>
        <v>3.1289999999999998E-2</v>
      </c>
      <c r="AA90" s="9">
        <f t="shared" si="107"/>
        <v>3.1289999999999998E-2</v>
      </c>
    </row>
    <row r="91" spans="2:27" x14ac:dyDescent="0.25">
      <c r="B91" s="12" t="s">
        <v>68</v>
      </c>
      <c r="C91" s="12" t="s">
        <v>67</v>
      </c>
      <c r="D91" s="9">
        <f t="shared" ref="D91:AA91" si="108">D67</f>
        <v>-1.7899999999999999E-3</v>
      </c>
      <c r="E91" s="9">
        <f t="shared" si="108"/>
        <v>-1.7899999999999999E-3</v>
      </c>
      <c r="F91" s="9">
        <f t="shared" si="108"/>
        <v>-1.7899999999999999E-3</v>
      </c>
      <c r="G91" s="9">
        <f t="shared" si="108"/>
        <v>-2.1900000000000001E-3</v>
      </c>
      <c r="H91" s="9">
        <f t="shared" si="108"/>
        <v>-2.1900000000000001E-3</v>
      </c>
      <c r="I91" s="9">
        <f t="shared" si="108"/>
        <v>-2.1900000000000001E-3</v>
      </c>
      <c r="J91" s="9">
        <f t="shared" si="108"/>
        <v>-2.1900000000000001E-3</v>
      </c>
      <c r="K91" s="9">
        <f t="shared" si="108"/>
        <v>-2.1900000000000001E-3</v>
      </c>
      <c r="L91" s="9">
        <f t="shared" si="108"/>
        <v>-2.1900000000000001E-3</v>
      </c>
      <c r="M91" s="9">
        <f t="shared" si="108"/>
        <v>-2.1900000000000001E-3</v>
      </c>
      <c r="N91" s="9">
        <f t="shared" si="108"/>
        <v>-2.1900000000000001E-3</v>
      </c>
      <c r="O91" s="9">
        <f t="shared" si="108"/>
        <v>-2.1900000000000001E-3</v>
      </c>
      <c r="P91" s="9">
        <v>-2.1900000000000001E-3</v>
      </c>
      <c r="Q91" s="9">
        <f t="shared" si="108"/>
        <v>-2.1900000000000001E-3</v>
      </c>
      <c r="R91" s="9">
        <f t="shared" si="108"/>
        <v>-2.1900000000000001E-3</v>
      </c>
      <c r="S91" s="9">
        <f t="shared" si="108"/>
        <v>-3.8800000000000002E-3</v>
      </c>
      <c r="T91" s="9">
        <f t="shared" si="108"/>
        <v>-3.8800000000000002E-3</v>
      </c>
      <c r="U91" s="9">
        <f t="shared" si="108"/>
        <v>-3.8800000000000002E-3</v>
      </c>
      <c r="V91" s="9">
        <f t="shared" si="108"/>
        <v>-3.8800000000000002E-3</v>
      </c>
      <c r="W91" s="9">
        <f t="shared" si="108"/>
        <v>-3.8800000000000002E-3</v>
      </c>
      <c r="X91" s="9">
        <f t="shared" si="108"/>
        <v>-3.8800000000000002E-3</v>
      </c>
      <c r="Y91" s="9">
        <f t="shared" si="108"/>
        <v>-3.8800000000000002E-3</v>
      </c>
      <c r="Z91" s="9">
        <f t="shared" si="108"/>
        <v>-3.8800000000000002E-3</v>
      </c>
      <c r="AA91" s="9">
        <f t="shared" si="108"/>
        <v>-3.8800000000000002E-3</v>
      </c>
    </row>
    <row r="92" spans="2:27" x14ac:dyDescent="0.25">
      <c r="B92" s="12" t="s">
        <v>69</v>
      </c>
      <c r="C92" s="12" t="s">
        <v>67</v>
      </c>
      <c r="D92" s="9">
        <f t="shared" ref="D92:AA92" si="109">D68</f>
        <v>3.8999999999999999E-4</v>
      </c>
      <c r="E92" s="9">
        <f t="shared" si="109"/>
        <v>3.8999999999999999E-4</v>
      </c>
      <c r="F92" s="9">
        <f t="shared" si="109"/>
        <v>3.8999999999999999E-4</v>
      </c>
      <c r="G92" s="9">
        <f t="shared" si="109"/>
        <v>3.6000000000000002E-4</v>
      </c>
      <c r="H92" s="9">
        <f t="shared" si="109"/>
        <v>3.6000000000000002E-4</v>
      </c>
      <c r="I92" s="9">
        <f t="shared" si="109"/>
        <v>3.6000000000000002E-4</v>
      </c>
      <c r="J92" s="9">
        <f t="shared" si="109"/>
        <v>3.6000000000000002E-4</v>
      </c>
      <c r="K92" s="9">
        <f t="shared" si="109"/>
        <v>3.6000000000000002E-4</v>
      </c>
      <c r="L92" s="9">
        <f t="shared" si="109"/>
        <v>3.6000000000000002E-4</v>
      </c>
      <c r="M92" s="9">
        <f t="shared" si="109"/>
        <v>3.6000000000000002E-4</v>
      </c>
      <c r="N92" s="9">
        <f t="shared" si="109"/>
        <v>3.6000000000000002E-4</v>
      </c>
      <c r="O92" s="9">
        <f t="shared" si="109"/>
        <v>3.6000000000000002E-4</v>
      </c>
      <c r="P92" s="9">
        <v>3.6000000000000002E-4</v>
      </c>
      <c r="Q92" s="9">
        <f t="shared" si="109"/>
        <v>3.6000000000000002E-4</v>
      </c>
      <c r="R92" s="9">
        <f t="shared" si="109"/>
        <v>3.6000000000000002E-4</v>
      </c>
      <c r="S92" s="9">
        <f t="shared" si="109"/>
        <v>2.9E-4</v>
      </c>
      <c r="T92" s="9">
        <f t="shared" si="109"/>
        <v>2.9E-4</v>
      </c>
      <c r="U92" s="9">
        <f t="shared" si="109"/>
        <v>2.9E-4</v>
      </c>
      <c r="V92" s="9">
        <f t="shared" si="109"/>
        <v>2.9E-4</v>
      </c>
      <c r="W92" s="9">
        <f t="shared" si="109"/>
        <v>2.9E-4</v>
      </c>
      <c r="X92" s="9">
        <f t="shared" si="109"/>
        <v>2.9E-4</v>
      </c>
      <c r="Y92" s="9">
        <f t="shared" si="109"/>
        <v>2.9E-4</v>
      </c>
      <c r="Z92" s="9">
        <f t="shared" si="109"/>
        <v>2.9E-4</v>
      </c>
      <c r="AA92" s="9">
        <f t="shared" si="109"/>
        <v>2.9E-4</v>
      </c>
    </row>
    <row r="93" spans="2:27" x14ac:dyDescent="0.25">
      <c r="B93" s="12" t="s">
        <v>70</v>
      </c>
      <c r="C93" s="12" t="s">
        <v>71</v>
      </c>
      <c r="D93" s="9">
        <f t="shared" ref="D93:AA93" si="110">D69</f>
        <v>-1.49E-3</v>
      </c>
      <c r="E93" s="9">
        <f t="shared" si="110"/>
        <v>-1.49E-3</v>
      </c>
      <c r="F93" s="9">
        <f t="shared" si="110"/>
        <v>-1.49E-3</v>
      </c>
      <c r="G93" s="9" t="str">
        <f t="shared" si="110"/>
        <v xml:space="preserve"> $                -  </v>
      </c>
      <c r="H93" s="9" t="str">
        <f t="shared" si="110"/>
        <v xml:space="preserve"> $               -  </v>
      </c>
      <c r="I93" s="9" t="str">
        <f t="shared" si="110"/>
        <v xml:space="preserve"> $                -  </v>
      </c>
      <c r="J93" s="9" t="str">
        <f t="shared" si="110"/>
        <v xml:space="preserve"> $               -  </v>
      </c>
      <c r="K93" s="9" t="str">
        <f t="shared" si="110"/>
        <v xml:space="preserve"> $                     -  </v>
      </c>
      <c r="L93" s="9" t="str">
        <f t="shared" si="110"/>
        <v xml:space="preserve"> $                              -  </v>
      </c>
      <c r="M93" s="9" t="str">
        <f t="shared" si="110"/>
        <v xml:space="preserve"> $                       -  </v>
      </c>
      <c r="N93" s="9" t="str">
        <f t="shared" si="110"/>
        <v xml:space="preserve"> $                             -  </v>
      </c>
      <c r="O93" s="9" t="str">
        <f t="shared" si="110"/>
        <v xml:space="preserve"> $                            -  </v>
      </c>
      <c r="P93" s="9" t="s">
        <v>108</v>
      </c>
      <c r="Q93" s="9" t="str">
        <f t="shared" si="110"/>
        <v xml:space="preserve"> $                            -  </v>
      </c>
      <c r="R93" s="9" t="str">
        <f t="shared" si="110"/>
        <v xml:space="preserve"> $                            -  </v>
      </c>
      <c r="S93" s="9">
        <f t="shared" si="110"/>
        <v>0</v>
      </c>
      <c r="T93" s="9">
        <f t="shared" si="110"/>
        <v>0</v>
      </c>
      <c r="U93" s="9">
        <f t="shared" si="110"/>
        <v>0</v>
      </c>
      <c r="V93" s="9">
        <f t="shared" si="110"/>
        <v>0</v>
      </c>
      <c r="W93" s="9">
        <f t="shared" si="110"/>
        <v>0</v>
      </c>
      <c r="X93" s="9">
        <f t="shared" si="110"/>
        <v>0</v>
      </c>
      <c r="Y93" s="9">
        <f t="shared" si="110"/>
        <v>0</v>
      </c>
      <c r="Z93" s="9">
        <f t="shared" si="110"/>
        <v>0</v>
      </c>
      <c r="AA93" s="9">
        <f t="shared" si="110"/>
        <v>0</v>
      </c>
    </row>
    <row r="94" spans="2:27" x14ac:dyDescent="0.25">
      <c r="B94" s="12" t="s">
        <v>72</v>
      </c>
      <c r="C94" s="12" t="s">
        <v>71</v>
      </c>
      <c r="D94" s="9">
        <f t="shared" ref="D94:AA94" si="111">D70</f>
        <v>4.0000000000000003E-5</v>
      </c>
      <c r="E94" s="9">
        <f t="shared" si="111"/>
        <v>4.0000000000000003E-5</v>
      </c>
      <c r="F94" s="9">
        <f t="shared" si="111"/>
        <v>4.0000000000000003E-5</v>
      </c>
      <c r="G94" s="9">
        <f t="shared" si="111"/>
        <v>1.8000000000000001E-4</v>
      </c>
      <c r="H94" s="9">
        <f t="shared" si="111"/>
        <v>1.8000000000000001E-4</v>
      </c>
      <c r="I94" s="9">
        <f t="shared" si="111"/>
        <v>1.8000000000000001E-4</v>
      </c>
      <c r="J94" s="9">
        <f t="shared" si="111"/>
        <v>1.8000000000000001E-4</v>
      </c>
      <c r="K94" s="9">
        <f t="shared" si="111"/>
        <v>1.8000000000000001E-4</v>
      </c>
      <c r="L94" s="9">
        <f t="shared" si="111"/>
        <v>1.8000000000000001E-4</v>
      </c>
      <c r="M94" s="9">
        <f t="shared" si="111"/>
        <v>1.8000000000000001E-4</v>
      </c>
      <c r="N94" s="9">
        <f t="shared" si="111"/>
        <v>1.8000000000000001E-4</v>
      </c>
      <c r="O94" s="9">
        <f t="shared" si="111"/>
        <v>1.8000000000000001E-4</v>
      </c>
      <c r="P94" s="9">
        <v>1.8000000000000001E-4</v>
      </c>
      <c r="Q94" s="9">
        <f t="shared" si="111"/>
        <v>1.8000000000000001E-4</v>
      </c>
      <c r="R94" s="9">
        <f t="shared" si="111"/>
        <v>1.8000000000000001E-4</v>
      </c>
      <c r="S94" s="9">
        <f t="shared" si="111"/>
        <v>2.1000000000000001E-4</v>
      </c>
      <c r="T94" s="9">
        <f t="shared" si="111"/>
        <v>2.1000000000000001E-4</v>
      </c>
      <c r="U94" s="9">
        <f t="shared" si="111"/>
        <v>2.1000000000000001E-4</v>
      </c>
      <c r="V94" s="9">
        <f t="shared" si="111"/>
        <v>2.1000000000000001E-4</v>
      </c>
      <c r="W94" s="9">
        <f t="shared" si="111"/>
        <v>2.1000000000000001E-4</v>
      </c>
      <c r="X94" s="9">
        <f t="shared" si="111"/>
        <v>2.1000000000000001E-4</v>
      </c>
      <c r="Y94" s="9">
        <f t="shared" si="111"/>
        <v>2.1000000000000001E-4</v>
      </c>
      <c r="Z94" s="9">
        <f t="shared" si="111"/>
        <v>2.1000000000000001E-4</v>
      </c>
      <c r="AA94" s="9">
        <f t="shared" si="111"/>
        <v>2.1000000000000001E-4</v>
      </c>
    </row>
    <row r="95" spans="2:27" x14ac:dyDescent="0.25">
      <c r="B95" s="36" t="s">
        <v>73</v>
      </c>
      <c r="C95" s="36"/>
      <c r="D95" s="14">
        <f>-SUM(D75:D94)</f>
        <v>-0.19496000000000005</v>
      </c>
      <c r="E95" s="14">
        <f t="shared" ref="E95" si="112">-SUM(E75:E94)</f>
        <v>-0.19514000000000001</v>
      </c>
      <c r="F95" s="14">
        <f t="shared" ref="F95" si="113">-SUM(F75:F94)</f>
        <v>-0.17732000000000001</v>
      </c>
      <c r="G95" s="14">
        <f t="shared" ref="G95" si="114">-SUM(G75:G94)</f>
        <v>-0.18210999999999999</v>
      </c>
      <c r="H95" s="14">
        <f t="shared" ref="H95" si="115">-SUM(H75:H94)</f>
        <v>-0.17663000000000001</v>
      </c>
      <c r="I95" s="14">
        <f t="shared" ref="I95" si="116">-SUM(I75:I94)</f>
        <v>-0.1633</v>
      </c>
      <c r="J95" s="14">
        <f t="shared" ref="J95" si="117">-SUM(J75:J94)</f>
        <v>-0.16720000000000002</v>
      </c>
      <c r="K95" s="14">
        <f t="shared" ref="K95" si="118">-SUM(K75:K94)</f>
        <v>-0.16617999999999999</v>
      </c>
      <c r="L95" s="14">
        <f t="shared" ref="L95" si="119">-SUM(L75:L94)</f>
        <v>-0.16298000000000001</v>
      </c>
      <c r="M95" s="14">
        <f t="shared" ref="M95" si="120">-SUM(M75:M94)</f>
        <v>-0.25742999999999999</v>
      </c>
      <c r="N95" s="14">
        <f t="shared" ref="N95" si="121">-SUM(N75:N94)</f>
        <v>-0.26457999999999998</v>
      </c>
      <c r="O95" s="14">
        <f t="shared" ref="O95" si="122">-SUM(O75:O94)</f>
        <v>-0.27622999999999998</v>
      </c>
      <c r="P95" s="14">
        <f>-SUM(P75:P94)</f>
        <v>-0.28236999999999995</v>
      </c>
      <c r="Q95" s="14">
        <f t="shared" ref="Q95" si="123">-SUM(Q75:Q94)</f>
        <v>-0.28125999999999995</v>
      </c>
      <c r="R95" s="14">
        <f t="shared" ref="R95" si="124">-SUM(R75:R94)</f>
        <v>-0.26726</v>
      </c>
      <c r="S95" s="14">
        <f t="shared" ref="S95" si="125">-SUM(S75:S94)</f>
        <v>-0.19744</v>
      </c>
      <c r="T95" s="14">
        <f t="shared" ref="T95" si="126">-SUM(T75:T94)</f>
        <v>-0.19401000000000002</v>
      </c>
      <c r="U95" s="14">
        <f t="shared" ref="U95" si="127">-SUM(U75:U94)</f>
        <v>-0.17882999999999999</v>
      </c>
      <c r="V95" s="14">
        <f t="shared" ref="V95" si="128">-SUM(V75:V94)</f>
        <v>-0.18460000000000004</v>
      </c>
      <c r="W95" s="14">
        <f t="shared" ref="W95" si="129">-SUM(W75:W94)</f>
        <v>-0.18237000000000003</v>
      </c>
      <c r="X95" s="14">
        <f t="shared" ref="X95" si="130">-SUM(X75:X94)</f>
        <v>-0.17926000000000003</v>
      </c>
      <c r="Y95" s="14">
        <f t="shared" ref="Y95" si="131">-SUM(Y75:Y94)</f>
        <v>-0.21598000000000001</v>
      </c>
      <c r="Z95" s="14">
        <f t="shared" ref="Z95" si="132">-SUM(Z75:Z94)</f>
        <v>-0.23171000000000003</v>
      </c>
      <c r="AA95" s="14">
        <f t="shared" ref="AA95" si="133">-SUM(AA75:AA94)</f>
        <v>-0.26632000000000006</v>
      </c>
    </row>
    <row r="96" spans="2:27" x14ac:dyDescent="0.25">
      <c r="B96" s="36" t="s">
        <v>74</v>
      </c>
      <c r="C96" s="36"/>
      <c r="D96" s="14">
        <f>-SUM(D75:D77)</f>
        <v>-0.10719000000000001</v>
      </c>
      <c r="E96" s="14">
        <f t="shared" ref="E96:AA96" si="134">-SUM(E75:E77)</f>
        <v>-0.10737000000000001</v>
      </c>
      <c r="F96" s="14">
        <f t="shared" si="134"/>
        <v>-8.9550000000000005E-2</v>
      </c>
      <c r="G96" s="14">
        <f t="shared" si="134"/>
        <v>-8.6470000000000005E-2</v>
      </c>
      <c r="H96" s="14">
        <f t="shared" si="134"/>
        <v>-8.0990000000000006E-2</v>
      </c>
      <c r="I96" s="14">
        <f t="shared" si="134"/>
        <v>-6.7659999999999998E-2</v>
      </c>
      <c r="J96" s="14">
        <f t="shared" si="134"/>
        <v>-7.0699999999999999E-2</v>
      </c>
      <c r="K96" s="14">
        <f t="shared" si="134"/>
        <v>-6.9680000000000006E-2</v>
      </c>
      <c r="L96" s="14">
        <f t="shared" si="134"/>
        <v>-6.6479999999999997E-2</v>
      </c>
      <c r="M96" s="14">
        <f t="shared" si="134"/>
        <v>-0.16141999999999998</v>
      </c>
      <c r="N96" s="14">
        <f t="shared" si="134"/>
        <v>-0.16856999999999997</v>
      </c>
      <c r="O96" s="14">
        <f t="shared" si="134"/>
        <v>-0.18021999999999999</v>
      </c>
      <c r="P96" s="14">
        <f t="shared" si="134"/>
        <v>-0.18635999999999997</v>
      </c>
      <c r="Q96" s="14">
        <f t="shared" si="134"/>
        <v>-0.18524999999999997</v>
      </c>
      <c r="R96" s="14">
        <f t="shared" si="134"/>
        <v>-0.17124999999999999</v>
      </c>
      <c r="S96" s="14">
        <f t="shared" si="134"/>
        <v>-0.10388</v>
      </c>
      <c r="T96" s="14">
        <f t="shared" si="134"/>
        <v>-0.10045</v>
      </c>
      <c r="U96" s="14">
        <f t="shared" si="134"/>
        <v>-8.5269999999999999E-2</v>
      </c>
      <c r="V96" s="14">
        <f t="shared" si="134"/>
        <v>-9.0150000000000008E-2</v>
      </c>
      <c r="W96" s="14">
        <f t="shared" si="134"/>
        <v>-8.7919999999999998E-2</v>
      </c>
      <c r="X96" s="14">
        <f t="shared" si="134"/>
        <v>-8.4809999999999997E-2</v>
      </c>
      <c r="Y96" s="14">
        <f t="shared" si="134"/>
        <v>-0.12542999999999999</v>
      </c>
      <c r="Z96" s="14">
        <f t="shared" si="134"/>
        <v>-0.14116000000000001</v>
      </c>
      <c r="AA96" s="14">
        <f t="shared" si="134"/>
        <v>-0.17577000000000001</v>
      </c>
    </row>
    <row r="98" spans="2:27" x14ac:dyDescent="0.25">
      <c r="B98" s="10" t="s">
        <v>20</v>
      </c>
      <c r="C98" s="10" t="s">
        <v>81</v>
      </c>
      <c r="D98" s="10" t="s">
        <v>82</v>
      </c>
      <c r="E98" s="10" t="s">
        <v>83</v>
      </c>
      <c r="F98" s="10" t="s">
        <v>84</v>
      </c>
      <c r="G98" s="10" t="s">
        <v>85</v>
      </c>
      <c r="H98" s="10" t="s">
        <v>86</v>
      </c>
      <c r="I98" s="10" t="s">
        <v>87</v>
      </c>
      <c r="J98" s="10" t="s">
        <v>88</v>
      </c>
      <c r="K98" s="10" t="s">
        <v>89</v>
      </c>
      <c r="L98" s="10" t="s">
        <v>90</v>
      </c>
      <c r="M98" s="10" t="s">
        <v>91</v>
      </c>
      <c r="N98" s="10" t="s">
        <v>92</v>
      </c>
      <c r="O98" s="10" t="s">
        <v>93</v>
      </c>
      <c r="P98" s="10" t="s">
        <v>94</v>
      </c>
      <c r="Q98" s="10" t="s">
        <v>95</v>
      </c>
      <c r="R98" s="10" t="s">
        <v>96</v>
      </c>
      <c r="S98" s="10" t="s">
        <v>97</v>
      </c>
      <c r="T98" s="10" t="s">
        <v>98</v>
      </c>
      <c r="U98" s="10" t="s">
        <v>99</v>
      </c>
      <c r="V98" s="10" t="s">
        <v>100</v>
      </c>
      <c r="W98" s="10" t="s">
        <v>101</v>
      </c>
      <c r="X98" s="10" t="s">
        <v>102</v>
      </c>
      <c r="Y98" s="10" t="s">
        <v>103</v>
      </c>
      <c r="Z98" s="10" t="s">
        <v>104</v>
      </c>
      <c r="AA98" s="10" t="s">
        <v>105</v>
      </c>
    </row>
    <row r="99" spans="2:27" x14ac:dyDescent="0.25">
      <c r="B99" s="12" t="s">
        <v>48</v>
      </c>
      <c r="C99" s="12" t="s">
        <v>49</v>
      </c>
      <c r="D99" s="9">
        <f>D51</f>
        <v>8.7300000000000003E-2</v>
      </c>
      <c r="E99" s="9">
        <f t="shared" ref="E99:AA101" si="135">E51</f>
        <v>8.7300000000000003E-2</v>
      </c>
      <c r="F99" s="9">
        <f t="shared" si="135"/>
        <v>8.7300000000000003E-2</v>
      </c>
      <c r="G99" s="9">
        <f t="shared" si="135"/>
        <v>6.4509999999999998E-2</v>
      </c>
      <c r="H99" s="9">
        <f t="shared" si="135"/>
        <v>6.4509999999999998E-2</v>
      </c>
      <c r="I99" s="9">
        <f t="shared" si="135"/>
        <v>6.4509999999999998E-2</v>
      </c>
      <c r="J99" s="9">
        <f t="shared" si="135"/>
        <v>6.4509999999999998E-2</v>
      </c>
      <c r="K99" s="9">
        <f t="shared" si="135"/>
        <v>6.4509999999999998E-2</v>
      </c>
      <c r="L99" s="9">
        <f t="shared" si="135"/>
        <v>6.4509999999999998E-2</v>
      </c>
      <c r="M99" s="9">
        <f t="shared" si="135"/>
        <v>0.16683000000000001</v>
      </c>
      <c r="N99" s="9">
        <f t="shared" si="135"/>
        <v>0.16683000000000001</v>
      </c>
      <c r="O99" s="9">
        <f t="shared" si="135"/>
        <v>0.16683000000000001</v>
      </c>
      <c r="P99" s="9">
        <f t="shared" si="135"/>
        <v>0.16683000000000001</v>
      </c>
      <c r="Q99" s="9">
        <f t="shared" si="135"/>
        <v>0.16683000000000001</v>
      </c>
      <c r="R99" s="9">
        <f t="shared" si="135"/>
        <v>0.16683000000000001</v>
      </c>
      <c r="S99" s="9">
        <f t="shared" si="135"/>
        <v>8.7889999999999996E-2</v>
      </c>
      <c r="T99" s="9">
        <f t="shared" si="135"/>
        <v>8.7889999999999996E-2</v>
      </c>
      <c r="U99" s="9">
        <f t="shared" si="135"/>
        <v>8.7889999999999996E-2</v>
      </c>
      <c r="V99" s="9">
        <f t="shared" si="135"/>
        <v>8.7889999999999996E-2</v>
      </c>
      <c r="W99" s="9">
        <f t="shared" si="135"/>
        <v>8.7889999999999996E-2</v>
      </c>
      <c r="X99" s="9">
        <f t="shared" si="135"/>
        <v>8.7889999999999996E-2</v>
      </c>
      <c r="Y99" s="9">
        <f t="shared" si="135"/>
        <v>0.15915000000000001</v>
      </c>
      <c r="Z99" s="9">
        <f t="shared" si="135"/>
        <v>0.15915000000000001</v>
      </c>
      <c r="AA99" s="9">
        <f t="shared" si="135"/>
        <v>0.15915000000000001</v>
      </c>
    </row>
    <row r="100" spans="2:27" x14ac:dyDescent="0.25">
      <c r="B100" s="12" t="s">
        <v>51</v>
      </c>
      <c r="C100" s="12" t="s">
        <v>49</v>
      </c>
      <c r="D100" s="9">
        <f t="shared" ref="D100:S101" si="136">D52</f>
        <v>5.6800000000000002E-3</v>
      </c>
      <c r="E100" s="9">
        <f t="shared" si="136"/>
        <v>5.6800000000000002E-3</v>
      </c>
      <c r="F100" s="9">
        <f t="shared" si="136"/>
        <v>5.6800000000000002E-3</v>
      </c>
      <c r="G100" s="9">
        <f t="shared" si="136"/>
        <v>6.6499999999999997E-3</v>
      </c>
      <c r="H100" s="9">
        <f t="shared" si="136"/>
        <v>6.6499999999999997E-3</v>
      </c>
      <c r="I100" s="9">
        <f t="shared" si="136"/>
        <v>6.6499999999999997E-3</v>
      </c>
      <c r="J100" s="9">
        <f t="shared" si="136"/>
        <v>6.6499999999999997E-3</v>
      </c>
      <c r="K100" s="9">
        <f t="shared" si="136"/>
        <v>6.6499999999999997E-3</v>
      </c>
      <c r="L100" s="9">
        <f t="shared" si="136"/>
        <v>6.6499999999999997E-3</v>
      </c>
      <c r="M100" s="9">
        <f t="shared" si="136"/>
        <v>6.6499999999999997E-3</v>
      </c>
      <c r="N100" s="9">
        <f t="shared" si="136"/>
        <v>6.6499999999999997E-3</v>
      </c>
      <c r="O100" s="9">
        <f t="shared" si="136"/>
        <v>6.6499999999999997E-3</v>
      </c>
      <c r="P100" s="9">
        <f t="shared" si="136"/>
        <v>6.6499999999999997E-3</v>
      </c>
      <c r="Q100" s="9">
        <f t="shared" si="136"/>
        <v>6.6499999999999997E-3</v>
      </c>
      <c r="R100" s="9">
        <f t="shared" si="136"/>
        <v>6.6499999999999997E-3</v>
      </c>
      <c r="S100" s="9">
        <f t="shared" si="136"/>
        <v>0</v>
      </c>
      <c r="T100" s="9">
        <f t="shared" si="135"/>
        <v>0</v>
      </c>
      <c r="U100" s="9">
        <f t="shared" si="135"/>
        <v>0</v>
      </c>
      <c r="V100" s="9">
        <f t="shared" si="135"/>
        <v>0</v>
      </c>
      <c r="W100" s="9">
        <f t="shared" si="135"/>
        <v>0</v>
      </c>
      <c r="X100" s="9">
        <f t="shared" si="135"/>
        <v>0</v>
      </c>
      <c r="Y100" s="9">
        <f t="shared" si="135"/>
        <v>0</v>
      </c>
      <c r="Z100" s="9">
        <f t="shared" si="135"/>
        <v>0</v>
      </c>
      <c r="AA100" s="9">
        <f t="shared" si="135"/>
        <v>0</v>
      </c>
    </row>
    <row r="101" spans="2:27" x14ac:dyDescent="0.25">
      <c r="B101" s="13" t="s">
        <v>52</v>
      </c>
      <c r="C101" s="12" t="s">
        <v>49</v>
      </c>
      <c r="D101" s="9">
        <f t="shared" si="136"/>
        <v>2.1099999999999999E-3</v>
      </c>
      <c r="E101" s="9">
        <f t="shared" si="135"/>
        <v>2.1099999999999999E-3</v>
      </c>
      <c r="F101" s="9">
        <f t="shared" si="135"/>
        <v>2.1099999999999999E-3</v>
      </c>
      <c r="G101" s="9">
        <f t="shared" si="135"/>
        <v>2.0999999999999999E-3</v>
      </c>
      <c r="H101" s="9">
        <f t="shared" si="135"/>
        <v>2.0999999999999999E-3</v>
      </c>
      <c r="I101" s="9">
        <f t="shared" si="135"/>
        <v>2.0999999999999999E-3</v>
      </c>
      <c r="J101" s="9">
        <f t="shared" si="135"/>
        <v>2.0999999999999999E-3</v>
      </c>
      <c r="K101" s="9">
        <f t="shared" si="135"/>
        <v>2.0999999999999999E-3</v>
      </c>
      <c r="L101" s="9">
        <f t="shared" si="135"/>
        <v>2.0999999999999999E-3</v>
      </c>
      <c r="M101" s="9">
        <f t="shared" si="135"/>
        <v>2.0999999999999999E-3</v>
      </c>
      <c r="N101" s="9">
        <f t="shared" si="135"/>
        <v>2.0999999999999999E-3</v>
      </c>
      <c r="O101" s="9">
        <f t="shared" si="135"/>
        <v>2.0999999999999999E-3</v>
      </c>
      <c r="P101" s="9">
        <f t="shared" si="135"/>
        <v>2.0999999999999999E-3</v>
      </c>
      <c r="Q101" s="9">
        <f t="shared" si="135"/>
        <v>2.0999999999999999E-3</v>
      </c>
      <c r="R101" s="9">
        <f t="shared" si="135"/>
        <v>2.0999999999999999E-3</v>
      </c>
      <c r="S101" s="9">
        <f t="shared" si="135"/>
        <v>3.7499999999999999E-3</v>
      </c>
      <c r="T101" s="9">
        <f t="shared" si="135"/>
        <v>3.7499999999999999E-3</v>
      </c>
      <c r="U101" s="9">
        <f t="shared" si="135"/>
        <v>3.7499999999999999E-3</v>
      </c>
      <c r="V101" s="9">
        <f t="shared" si="135"/>
        <v>3.7499999999999999E-3</v>
      </c>
      <c r="W101" s="9">
        <f t="shared" si="135"/>
        <v>3.7499999999999999E-3</v>
      </c>
      <c r="X101" s="9">
        <f t="shared" si="135"/>
        <v>3.7499999999999999E-3</v>
      </c>
      <c r="Y101" s="9">
        <f t="shared" si="135"/>
        <v>3.7499999999999999E-3</v>
      </c>
      <c r="Z101" s="9">
        <f t="shared" si="135"/>
        <v>3.7499999999999999E-3</v>
      </c>
      <c r="AA101" s="9">
        <f t="shared" si="135"/>
        <v>3.7499999999999999E-3</v>
      </c>
    </row>
    <row r="102" spans="2:27" x14ac:dyDescent="0.25">
      <c r="B102" s="12" t="s">
        <v>53</v>
      </c>
      <c r="C102" s="12" t="s">
        <v>54</v>
      </c>
      <c r="D102" s="9">
        <v>4.7600000000000003E-3</v>
      </c>
      <c r="E102" s="9">
        <v>4.7600000000000003E-3</v>
      </c>
      <c r="F102" s="9">
        <v>4.7600000000000003E-3</v>
      </c>
      <c r="G102" s="9">
        <v>4.7600000000000003E-3</v>
      </c>
      <c r="H102" s="9">
        <v>4.7600000000000003E-3</v>
      </c>
      <c r="I102" s="9">
        <v>4.7600000000000003E-3</v>
      </c>
      <c r="J102" s="9">
        <v>4.7600000000000003E-3</v>
      </c>
      <c r="K102" s="9">
        <v>4.7600000000000003E-3</v>
      </c>
      <c r="L102" s="9">
        <v>4.7600000000000003E-3</v>
      </c>
      <c r="M102" s="9">
        <v>4.7600000000000003E-3</v>
      </c>
      <c r="N102" s="9">
        <v>4.7600000000000003E-3</v>
      </c>
      <c r="O102" s="9">
        <v>4.7600000000000003E-3</v>
      </c>
      <c r="P102" s="9">
        <v>4.7600000000000003E-3</v>
      </c>
      <c r="Q102" s="9">
        <v>4.7600000000000003E-3</v>
      </c>
      <c r="R102" s="9">
        <v>4.7600000000000003E-3</v>
      </c>
      <c r="S102" s="9">
        <v>4.7600000000000003E-3</v>
      </c>
      <c r="T102" s="9">
        <v>4.7600000000000003E-3</v>
      </c>
      <c r="U102" s="9">
        <v>4.7600000000000003E-3</v>
      </c>
      <c r="V102" s="9">
        <v>4.7600000000000003E-3</v>
      </c>
      <c r="W102" s="9">
        <v>4.7600000000000003E-3</v>
      </c>
      <c r="X102" s="9">
        <v>4.7600000000000003E-3</v>
      </c>
      <c r="Y102" s="9">
        <v>4.7600000000000003E-3</v>
      </c>
      <c r="Z102" s="9">
        <v>4.7600000000000003E-3</v>
      </c>
      <c r="AA102" s="9">
        <v>4.7600000000000003E-3</v>
      </c>
    </row>
    <row r="103" spans="2:27" x14ac:dyDescent="0.25">
      <c r="B103" s="12" t="s">
        <v>56</v>
      </c>
      <c r="C103" s="12" t="s">
        <v>54</v>
      </c>
      <c r="D103" s="9">
        <v>1.7799999999999999E-3</v>
      </c>
      <c r="E103" s="9">
        <v>1.7799999999999999E-3</v>
      </c>
      <c r="F103" s="9">
        <v>1.7799999999999999E-3</v>
      </c>
      <c r="G103" s="9">
        <v>1.83E-3</v>
      </c>
      <c r="H103" s="9">
        <v>1.83E-3</v>
      </c>
      <c r="I103" s="9">
        <v>1.83E-3</v>
      </c>
      <c r="J103" s="9">
        <v>1.83E-3</v>
      </c>
      <c r="K103" s="9">
        <v>1.83E-3</v>
      </c>
      <c r="L103" s="9">
        <v>1.83E-3</v>
      </c>
      <c r="M103" s="9">
        <v>1.83E-3</v>
      </c>
      <c r="N103" s="9">
        <v>1.83E-3</v>
      </c>
      <c r="O103" s="9">
        <v>1.83E-3</v>
      </c>
      <c r="P103" s="9">
        <v>1.83E-3</v>
      </c>
      <c r="Q103" s="9">
        <v>1.83E-3</v>
      </c>
      <c r="R103" s="9">
        <v>1.83E-3</v>
      </c>
      <c r="S103" s="9">
        <v>2.15E-3</v>
      </c>
      <c r="T103" s="9">
        <v>2.15E-3</v>
      </c>
      <c r="U103" s="9">
        <v>2.15E-3</v>
      </c>
      <c r="V103" s="9">
        <v>2.15E-3</v>
      </c>
      <c r="W103" s="9">
        <v>2.15E-3</v>
      </c>
      <c r="X103" s="9">
        <v>2.15E-3</v>
      </c>
      <c r="Y103" s="9">
        <v>2.15E-3</v>
      </c>
      <c r="Z103" s="9">
        <v>2.15E-3</v>
      </c>
      <c r="AA103" s="9">
        <v>2.15E-3</v>
      </c>
    </row>
    <row r="104" spans="2:27" x14ac:dyDescent="0.25">
      <c r="B104" s="12" t="s">
        <v>57</v>
      </c>
      <c r="C104" s="12" t="s">
        <v>54</v>
      </c>
      <c r="D104" s="9">
        <f>D$8</f>
        <v>-1E-4</v>
      </c>
      <c r="E104" s="9">
        <f t="shared" ref="E104:AA104" si="137">E$8</f>
        <v>-1E-4</v>
      </c>
      <c r="F104" s="9">
        <f t="shared" si="137"/>
        <v>-1E-4</v>
      </c>
      <c r="G104" s="9">
        <f t="shared" si="137"/>
        <v>-1E-4</v>
      </c>
      <c r="H104" s="9">
        <f t="shared" si="137"/>
        <v>-1E-4</v>
      </c>
      <c r="I104" s="9">
        <f t="shared" si="137"/>
        <v>-1E-4</v>
      </c>
      <c r="J104" s="9">
        <f t="shared" si="137"/>
        <v>-1E-4</v>
      </c>
      <c r="K104" s="9">
        <f t="shared" si="137"/>
        <v>-1E-4</v>
      </c>
      <c r="L104" s="9">
        <f t="shared" si="137"/>
        <v>-1E-4</v>
      </c>
      <c r="M104" s="9" t="str">
        <f t="shared" si="137"/>
        <v xml:space="preserve"> $                       -  </v>
      </c>
      <c r="N104" s="9" t="str">
        <f t="shared" si="137"/>
        <v xml:space="preserve"> $                             -  </v>
      </c>
      <c r="O104" s="9" t="str">
        <f t="shared" si="137"/>
        <v xml:space="preserve"> $                            -  </v>
      </c>
      <c r="P104" s="9">
        <f t="shared" si="137"/>
        <v>0</v>
      </c>
      <c r="Q104" s="9">
        <f t="shared" si="137"/>
        <v>0</v>
      </c>
      <c r="R104" s="9">
        <f t="shared" si="137"/>
        <v>0</v>
      </c>
      <c r="S104" s="9">
        <f t="shared" si="137"/>
        <v>0</v>
      </c>
      <c r="T104" s="9">
        <f t="shared" si="137"/>
        <v>0</v>
      </c>
      <c r="U104" s="9">
        <f t="shared" si="137"/>
        <v>0</v>
      </c>
      <c r="V104" s="9">
        <f t="shared" si="137"/>
        <v>0</v>
      </c>
      <c r="W104" s="9">
        <f t="shared" si="137"/>
        <v>0</v>
      </c>
      <c r="X104" s="9">
        <f t="shared" si="137"/>
        <v>0</v>
      </c>
      <c r="Y104" s="9">
        <f t="shared" si="137"/>
        <v>1.6000000000000001E-4</v>
      </c>
      <c r="Z104" s="9">
        <f t="shared" si="137"/>
        <v>1.6000000000000001E-4</v>
      </c>
      <c r="AA104" s="9">
        <f t="shared" si="137"/>
        <v>1.6000000000000001E-4</v>
      </c>
    </row>
    <row r="105" spans="2:27" x14ac:dyDescent="0.25">
      <c r="B105" s="12" t="s">
        <v>58</v>
      </c>
      <c r="C105" s="12" t="s">
        <v>54</v>
      </c>
      <c r="D105" s="9" t="s">
        <v>113</v>
      </c>
      <c r="E105" s="9" t="s">
        <v>114</v>
      </c>
      <c r="F105" s="9" t="s">
        <v>115</v>
      </c>
      <c r="G105" s="9" t="s">
        <v>109</v>
      </c>
      <c r="H105" s="9" t="s">
        <v>110</v>
      </c>
      <c r="I105" s="9" t="s">
        <v>109</v>
      </c>
      <c r="J105" s="9" t="s">
        <v>110</v>
      </c>
      <c r="K105" s="9" t="s">
        <v>111</v>
      </c>
      <c r="L105" s="9" t="s">
        <v>112</v>
      </c>
      <c r="M105" s="9" t="s">
        <v>106</v>
      </c>
      <c r="N105" s="9" t="s">
        <v>107</v>
      </c>
      <c r="O105" s="9" t="s">
        <v>108</v>
      </c>
      <c r="P105" s="9">
        <v>0</v>
      </c>
      <c r="Q105" s="9">
        <v>0</v>
      </c>
      <c r="R105" s="9">
        <v>0</v>
      </c>
      <c r="S105" s="9">
        <v>0</v>
      </c>
      <c r="T105" s="9">
        <v>0</v>
      </c>
      <c r="U105" s="9">
        <v>0</v>
      </c>
      <c r="V105" s="9">
        <v>0</v>
      </c>
      <c r="W105" s="9">
        <v>0</v>
      </c>
      <c r="X105" s="9">
        <v>0</v>
      </c>
      <c r="Y105" s="9">
        <v>0</v>
      </c>
      <c r="Z105" s="9">
        <v>0</v>
      </c>
      <c r="AA105" s="9">
        <v>0</v>
      </c>
    </row>
    <row r="106" spans="2:27" x14ac:dyDescent="0.25">
      <c r="B106" s="12" t="s">
        <v>59</v>
      </c>
      <c r="C106" s="12" t="s">
        <v>54</v>
      </c>
      <c r="D106" s="9">
        <v>-1.2E-4</v>
      </c>
      <c r="E106" s="9">
        <v>-1.2E-4</v>
      </c>
      <c r="F106" s="9">
        <v>-1.2E-4</v>
      </c>
      <c r="G106" s="9">
        <v>-1.2E-4</v>
      </c>
      <c r="H106" s="9">
        <v>-1.2E-4</v>
      </c>
      <c r="I106" s="9">
        <v>-1.2E-4</v>
      </c>
      <c r="J106" s="9">
        <v>-1.2E-4</v>
      </c>
      <c r="K106" s="9">
        <v>-1.2E-4</v>
      </c>
      <c r="L106" s="9">
        <v>-1.2E-4</v>
      </c>
      <c r="M106" s="9">
        <v>-7.2000000000000005E-4</v>
      </c>
      <c r="N106" s="9">
        <v>-7.2000000000000005E-4</v>
      </c>
      <c r="O106" s="9">
        <v>-7.2000000000000005E-4</v>
      </c>
      <c r="P106" s="9">
        <v>-7.2000000000000005E-4</v>
      </c>
      <c r="Q106" s="9">
        <v>-7.2000000000000005E-4</v>
      </c>
      <c r="R106" s="9">
        <v>-7.2000000000000005E-4</v>
      </c>
      <c r="S106" s="9">
        <v>-7.2000000000000005E-4</v>
      </c>
      <c r="T106" s="9">
        <v>-7.2000000000000005E-4</v>
      </c>
      <c r="U106" s="9">
        <v>-7.2000000000000005E-4</v>
      </c>
      <c r="V106" s="9">
        <v>-7.2000000000000005E-4</v>
      </c>
      <c r="W106" s="9">
        <v>-7.2000000000000005E-4</v>
      </c>
      <c r="X106" s="9">
        <v>-7.2000000000000005E-4</v>
      </c>
      <c r="Y106" s="9">
        <v>-1.4E-3</v>
      </c>
      <c r="Z106" s="9">
        <v>-1.4E-3</v>
      </c>
      <c r="AA106" s="9">
        <v>-1.4E-3</v>
      </c>
    </row>
    <row r="107" spans="2:27" x14ac:dyDescent="0.25">
      <c r="B107" s="12" t="s">
        <v>60</v>
      </c>
      <c r="C107" s="12" t="s">
        <v>54</v>
      </c>
      <c r="D107" s="9">
        <f>D$35</f>
        <v>-4.2000000000000002E-4</v>
      </c>
      <c r="E107" s="9">
        <f t="shared" ref="E107:AA107" si="138">E$35</f>
        <v>-4.2000000000000002E-4</v>
      </c>
      <c r="F107" s="9">
        <f t="shared" si="138"/>
        <v>-4.2000000000000002E-4</v>
      </c>
      <c r="G107" s="9">
        <f t="shared" si="138"/>
        <v>-4.2000000000000002E-4</v>
      </c>
      <c r="H107" s="9">
        <f t="shared" si="138"/>
        <v>-4.2000000000000002E-4</v>
      </c>
      <c r="I107" s="9">
        <f t="shared" si="138"/>
        <v>-4.2000000000000002E-4</v>
      </c>
      <c r="J107" s="9">
        <f t="shared" si="138"/>
        <v>-3.0000000000000001E-5</v>
      </c>
      <c r="K107" s="9">
        <f t="shared" si="138"/>
        <v>-3.0000000000000001E-5</v>
      </c>
      <c r="L107" s="9">
        <f t="shared" si="138"/>
        <v>-3.0000000000000001E-5</v>
      </c>
      <c r="M107" s="9">
        <f t="shared" si="138"/>
        <v>-3.0000000000000001E-5</v>
      </c>
      <c r="N107" s="9">
        <f t="shared" si="138"/>
        <v>-3.0000000000000001E-5</v>
      </c>
      <c r="O107" s="9">
        <f t="shared" si="138"/>
        <v>-3.0000000000000001E-5</v>
      </c>
      <c r="P107" s="9">
        <f t="shared" si="138"/>
        <v>-3.0000000000000001E-5</v>
      </c>
      <c r="Q107" s="9">
        <f t="shared" si="138"/>
        <v>-3.0000000000000001E-5</v>
      </c>
      <c r="R107" s="9">
        <f t="shared" si="138"/>
        <v>-3.0000000000000001E-5</v>
      </c>
      <c r="S107" s="9">
        <f t="shared" si="138"/>
        <v>-3.0000000000000001E-5</v>
      </c>
      <c r="T107" s="9">
        <f t="shared" si="138"/>
        <v>-3.0000000000000001E-5</v>
      </c>
      <c r="U107" s="9">
        <f t="shared" si="138"/>
        <v>-3.0000000000000001E-5</v>
      </c>
      <c r="V107" s="9">
        <f t="shared" si="138"/>
        <v>7.6000000000000004E-4</v>
      </c>
      <c r="W107" s="9">
        <f t="shared" si="138"/>
        <v>7.6000000000000004E-4</v>
      </c>
      <c r="X107" s="9">
        <f t="shared" si="138"/>
        <v>7.6000000000000004E-4</v>
      </c>
      <c r="Y107" s="9">
        <f t="shared" si="138"/>
        <v>7.6000000000000004E-4</v>
      </c>
      <c r="Z107" s="9">
        <f t="shared" si="138"/>
        <v>7.6000000000000004E-4</v>
      </c>
      <c r="AA107" s="9">
        <f t="shared" si="138"/>
        <v>7.6000000000000004E-4</v>
      </c>
    </row>
    <row r="108" spans="2:27" x14ac:dyDescent="0.25">
      <c r="B108" s="12" t="s">
        <v>61</v>
      </c>
      <c r="C108" s="12" t="s">
        <v>54</v>
      </c>
      <c r="D108" s="9">
        <f>D$36</f>
        <v>-6.0000000000000002E-5</v>
      </c>
      <c r="E108" s="9">
        <f t="shared" ref="E108:AA108" si="139">E$36</f>
        <v>-6.0000000000000002E-5</v>
      </c>
      <c r="F108" s="9">
        <f t="shared" si="139"/>
        <v>-6.0000000000000002E-5</v>
      </c>
      <c r="G108" s="9">
        <f t="shared" si="139"/>
        <v>-6.0000000000000002E-5</v>
      </c>
      <c r="H108" s="9">
        <f t="shared" si="139"/>
        <v>-6.0000000000000002E-5</v>
      </c>
      <c r="I108" s="9">
        <f t="shared" si="139"/>
        <v>-6.0000000000000002E-5</v>
      </c>
      <c r="J108" s="9">
        <f t="shared" si="139"/>
        <v>-6.0000000000000002E-5</v>
      </c>
      <c r="K108" s="9">
        <f t="shared" si="139"/>
        <v>-6.0000000000000002E-5</v>
      </c>
      <c r="L108" s="9">
        <f t="shared" si="139"/>
        <v>-6.0000000000000002E-5</v>
      </c>
      <c r="M108" s="9">
        <f t="shared" si="139"/>
        <v>-4.4999999999999999E-4</v>
      </c>
      <c r="N108" s="9">
        <f t="shared" si="139"/>
        <v>-4.4999999999999999E-4</v>
      </c>
      <c r="O108" s="9">
        <f t="shared" si="139"/>
        <v>-4.4999999999999999E-4</v>
      </c>
      <c r="P108" s="9">
        <f t="shared" si="139"/>
        <v>-4.4999999999999999E-4</v>
      </c>
      <c r="Q108" s="9">
        <f t="shared" si="139"/>
        <v>-4.4999999999999999E-4</v>
      </c>
      <c r="R108" s="9">
        <f t="shared" si="139"/>
        <v>-4.4999999999999999E-4</v>
      </c>
      <c r="S108" s="9">
        <f t="shared" si="139"/>
        <v>-4.4999999999999999E-4</v>
      </c>
      <c r="T108" s="9">
        <f t="shared" si="139"/>
        <v>-4.4999999999999999E-4</v>
      </c>
      <c r="U108" s="9">
        <f t="shared" si="139"/>
        <v>-4.4999999999999999E-4</v>
      </c>
      <c r="V108" s="9">
        <f t="shared" si="139"/>
        <v>-4.4999999999999999E-4</v>
      </c>
      <c r="W108" s="9">
        <f t="shared" si="139"/>
        <v>-4.4999999999999999E-4</v>
      </c>
      <c r="X108" s="9">
        <f t="shared" si="139"/>
        <v>-4.4999999999999999E-4</v>
      </c>
      <c r="Y108" s="9">
        <f t="shared" si="139"/>
        <v>-3.9399999999999999E-3</v>
      </c>
      <c r="Z108" s="9">
        <f t="shared" si="139"/>
        <v>-3.9399999999999999E-3</v>
      </c>
      <c r="AA108" s="9">
        <f t="shared" si="139"/>
        <v>-3.9399999999999999E-3</v>
      </c>
    </row>
    <row r="109" spans="2:27" x14ac:dyDescent="0.25">
      <c r="B109" s="12" t="s">
        <v>62</v>
      </c>
      <c r="C109" s="12" t="s">
        <v>54</v>
      </c>
      <c r="D109" s="9">
        <f>D$13</f>
        <v>2.8800000000000002E-3</v>
      </c>
      <c r="E109" s="9">
        <f t="shared" ref="E109:AA109" si="140">E$13</f>
        <v>2.8800000000000002E-3</v>
      </c>
      <c r="F109" s="9">
        <f t="shared" si="140"/>
        <v>2.8800000000000002E-3</v>
      </c>
      <c r="G109" s="9">
        <f t="shared" si="140"/>
        <v>7.8799999999999999E-3</v>
      </c>
      <c r="H109" s="9">
        <f t="shared" si="140"/>
        <v>7.8799999999999999E-3</v>
      </c>
      <c r="I109" s="9">
        <f t="shared" si="140"/>
        <v>7.8799999999999999E-3</v>
      </c>
      <c r="J109" s="9">
        <f t="shared" si="140"/>
        <v>7.8799999999999999E-3</v>
      </c>
      <c r="K109" s="9">
        <f t="shared" si="140"/>
        <v>7.8799999999999999E-3</v>
      </c>
      <c r="L109" s="9">
        <f t="shared" si="140"/>
        <v>7.8799999999999999E-3</v>
      </c>
      <c r="M109" s="9">
        <f t="shared" si="140"/>
        <v>7.8799999999999999E-3</v>
      </c>
      <c r="N109" s="9">
        <f t="shared" si="140"/>
        <v>7.8799999999999999E-3</v>
      </c>
      <c r="O109" s="9">
        <f t="shared" si="140"/>
        <v>7.8799999999999999E-3</v>
      </c>
      <c r="P109" s="9">
        <f t="shared" si="140"/>
        <v>7.8799999999999999E-3</v>
      </c>
      <c r="Q109" s="9">
        <f t="shared" si="140"/>
        <v>7.8799999999999999E-3</v>
      </c>
      <c r="R109" s="9">
        <f t="shared" si="140"/>
        <v>7.8799999999999999E-3</v>
      </c>
      <c r="S109" s="9">
        <f t="shared" si="140"/>
        <v>7.8799999999999999E-3</v>
      </c>
      <c r="T109" s="9">
        <f t="shared" si="140"/>
        <v>7.8799999999999999E-3</v>
      </c>
      <c r="U109" s="9">
        <f t="shared" si="140"/>
        <v>7.8799999999999999E-3</v>
      </c>
      <c r="V109" s="9">
        <f t="shared" si="140"/>
        <v>7.8799999999999999E-3</v>
      </c>
      <c r="W109" s="9">
        <f t="shared" si="140"/>
        <v>7.8799999999999999E-3</v>
      </c>
      <c r="X109" s="9">
        <f t="shared" si="140"/>
        <v>7.8799999999999999E-3</v>
      </c>
      <c r="Y109" s="9">
        <f t="shared" si="140"/>
        <v>7.8799999999999999E-3</v>
      </c>
      <c r="Z109" s="9">
        <f t="shared" si="140"/>
        <v>7.8799999999999999E-3</v>
      </c>
      <c r="AA109" s="9">
        <f t="shared" si="140"/>
        <v>7.8799999999999999E-3</v>
      </c>
    </row>
    <row r="110" spans="2:27" x14ac:dyDescent="0.25">
      <c r="B110" s="12" t="s">
        <v>63</v>
      </c>
      <c r="C110" s="12" t="s">
        <v>54</v>
      </c>
      <c r="D110" s="9">
        <f>D$14</f>
        <v>6.0000000000000002E-5</v>
      </c>
      <c r="E110" s="9">
        <f t="shared" ref="E110:AA110" si="141">E$14</f>
        <v>6.0000000000000002E-5</v>
      </c>
      <c r="F110" s="9">
        <f t="shared" si="141"/>
        <v>6.0000000000000002E-5</v>
      </c>
      <c r="G110" s="9">
        <f t="shared" si="141"/>
        <v>6.0000000000000002E-5</v>
      </c>
      <c r="H110" s="9">
        <f t="shared" si="141"/>
        <v>6.0000000000000002E-5</v>
      </c>
      <c r="I110" s="9">
        <f t="shared" si="141"/>
        <v>6.0000000000000002E-5</v>
      </c>
      <c r="J110" s="9">
        <f t="shared" si="141"/>
        <v>6.9999999999999994E-5</v>
      </c>
      <c r="K110" s="9">
        <f t="shared" si="141"/>
        <v>6.9999999999999994E-5</v>
      </c>
      <c r="L110" s="9">
        <f t="shared" si="141"/>
        <v>6.9999999999999994E-5</v>
      </c>
      <c r="M110" s="9">
        <f t="shared" si="141"/>
        <v>6.9999999999999994E-5</v>
      </c>
      <c r="N110" s="9">
        <f t="shared" si="141"/>
        <v>6.9999999999999994E-5</v>
      </c>
      <c r="O110" s="9">
        <f t="shared" si="141"/>
        <v>6.9999999999999994E-5</v>
      </c>
      <c r="P110" s="9">
        <f t="shared" si="141"/>
        <v>6.9999999999999994E-5</v>
      </c>
      <c r="Q110" s="9">
        <f t="shared" si="141"/>
        <v>6.9999999999999994E-5</v>
      </c>
      <c r="R110" s="9">
        <f t="shared" si="141"/>
        <v>6.9999999999999994E-5</v>
      </c>
      <c r="S110" s="9">
        <f t="shared" si="141"/>
        <v>6.9999999999999994E-5</v>
      </c>
      <c r="T110" s="9">
        <f t="shared" si="141"/>
        <v>6.9999999999999994E-5</v>
      </c>
      <c r="U110" s="9">
        <f t="shared" si="141"/>
        <v>6.9999999999999994E-5</v>
      </c>
      <c r="V110" s="9">
        <f t="shared" si="141"/>
        <v>5.0000000000000002E-5</v>
      </c>
      <c r="W110" s="9">
        <f t="shared" si="141"/>
        <v>5.0000000000000002E-5</v>
      </c>
      <c r="X110" s="9">
        <f t="shared" si="141"/>
        <v>5.0000000000000002E-5</v>
      </c>
      <c r="Y110" s="9">
        <f t="shared" si="141"/>
        <v>5.0000000000000002E-5</v>
      </c>
      <c r="Z110" s="9">
        <f t="shared" si="141"/>
        <v>5.0000000000000002E-5</v>
      </c>
      <c r="AA110" s="9">
        <f t="shared" si="141"/>
        <v>5.0000000000000002E-5</v>
      </c>
    </row>
    <row r="111" spans="2:27" x14ac:dyDescent="0.25">
      <c r="B111" s="12" t="s">
        <v>64</v>
      </c>
      <c r="C111" s="12" t="s">
        <v>54</v>
      </c>
      <c r="D111" s="9">
        <f>D$15</f>
        <v>1.9599999999999999E-3</v>
      </c>
      <c r="E111" s="9">
        <f t="shared" ref="E111:AA111" si="142">E$15</f>
        <v>1.9599999999999999E-3</v>
      </c>
      <c r="F111" s="9">
        <f t="shared" si="142"/>
        <v>1.9599999999999999E-3</v>
      </c>
      <c r="G111" s="9">
        <f t="shared" si="142"/>
        <v>1.9599999999999999E-3</v>
      </c>
      <c r="H111" s="9">
        <f t="shared" si="142"/>
        <v>1.9599999999999999E-3</v>
      </c>
      <c r="I111" s="9">
        <f t="shared" si="142"/>
        <v>1.9599999999999999E-3</v>
      </c>
      <c r="J111" s="9">
        <f t="shared" si="142"/>
        <v>2.3800000000000002E-3</v>
      </c>
      <c r="K111" s="9">
        <f t="shared" si="142"/>
        <v>2.3800000000000002E-3</v>
      </c>
      <c r="L111" s="9">
        <f t="shared" si="142"/>
        <v>2.3800000000000002E-3</v>
      </c>
      <c r="M111" s="9">
        <f t="shared" si="142"/>
        <v>2.3800000000000002E-3</v>
      </c>
      <c r="N111" s="9">
        <f t="shared" si="142"/>
        <v>2.3800000000000002E-3</v>
      </c>
      <c r="O111" s="9">
        <f t="shared" si="142"/>
        <v>2.3800000000000002E-3</v>
      </c>
      <c r="P111" s="9">
        <f t="shared" si="142"/>
        <v>2.3800000000000002E-3</v>
      </c>
      <c r="Q111" s="9">
        <f t="shared" si="142"/>
        <v>2.3800000000000002E-3</v>
      </c>
      <c r="R111" s="9">
        <f t="shared" si="142"/>
        <v>2.3800000000000002E-3</v>
      </c>
      <c r="S111" s="9">
        <f t="shared" si="142"/>
        <v>2.3800000000000002E-3</v>
      </c>
      <c r="T111" s="9">
        <f t="shared" si="142"/>
        <v>2.3800000000000002E-3</v>
      </c>
      <c r="U111" s="9">
        <f t="shared" si="142"/>
        <v>2.3800000000000002E-3</v>
      </c>
      <c r="V111" s="9">
        <f t="shared" si="142"/>
        <v>2.6199999999999999E-3</v>
      </c>
      <c r="W111" s="9">
        <f t="shared" si="142"/>
        <v>2.6199999999999999E-3</v>
      </c>
      <c r="X111" s="9">
        <f t="shared" si="142"/>
        <v>2.6199999999999999E-3</v>
      </c>
      <c r="Y111" s="9">
        <f t="shared" si="142"/>
        <v>2.6199999999999999E-3</v>
      </c>
      <c r="Z111" s="9">
        <f t="shared" si="142"/>
        <v>2.6199999999999999E-3</v>
      </c>
      <c r="AA111" s="9">
        <f t="shared" si="142"/>
        <v>2.6199999999999999E-3</v>
      </c>
    </row>
    <row r="112" spans="2:27" x14ac:dyDescent="0.25">
      <c r="B112" s="12" t="s">
        <v>65</v>
      </c>
      <c r="C112" s="12" t="s">
        <v>54</v>
      </c>
      <c r="D112" s="9">
        <f>D$16</f>
        <v>8.0000000000000007E-5</v>
      </c>
      <c r="E112" s="9">
        <f t="shared" ref="E112:AA112" si="143">E$16</f>
        <v>8.0000000000000007E-5</v>
      </c>
      <c r="F112" s="9">
        <f t="shared" si="143"/>
        <v>8.0000000000000007E-5</v>
      </c>
      <c r="G112" s="9">
        <f t="shared" si="143"/>
        <v>8.0000000000000007E-5</v>
      </c>
      <c r="H112" s="9">
        <f t="shared" si="143"/>
        <v>8.0000000000000007E-5</v>
      </c>
      <c r="I112" s="9">
        <f t="shared" si="143"/>
        <v>8.0000000000000007E-5</v>
      </c>
      <c r="J112" s="9">
        <f t="shared" si="143"/>
        <v>1.2E-4</v>
      </c>
      <c r="K112" s="9">
        <f t="shared" si="143"/>
        <v>1.2E-4</v>
      </c>
      <c r="L112" s="9">
        <f t="shared" si="143"/>
        <v>1.2E-4</v>
      </c>
      <c r="M112" s="9">
        <f t="shared" si="143"/>
        <v>1.2E-4</v>
      </c>
      <c r="N112" s="9">
        <f t="shared" si="143"/>
        <v>1.2E-4</v>
      </c>
      <c r="O112" s="9">
        <f t="shared" si="143"/>
        <v>1.2E-4</v>
      </c>
      <c r="P112" s="9">
        <f t="shared" si="143"/>
        <v>1.2E-4</v>
      </c>
      <c r="Q112" s="9">
        <f t="shared" si="143"/>
        <v>1.2E-4</v>
      </c>
      <c r="R112" s="9">
        <f t="shared" si="143"/>
        <v>1.2E-4</v>
      </c>
      <c r="S112" s="9">
        <f t="shared" si="143"/>
        <v>1.2E-4</v>
      </c>
      <c r="T112" s="9">
        <f t="shared" si="143"/>
        <v>1.2E-4</v>
      </c>
      <c r="U112" s="9">
        <f t="shared" si="143"/>
        <v>1.2E-4</v>
      </c>
      <c r="V112" s="9">
        <f t="shared" si="143"/>
        <v>0</v>
      </c>
      <c r="W112" s="9">
        <f t="shared" si="143"/>
        <v>0</v>
      </c>
      <c r="X112" s="9">
        <f t="shared" si="143"/>
        <v>0</v>
      </c>
      <c r="Y112" s="9">
        <f t="shared" si="143"/>
        <v>0</v>
      </c>
      <c r="Z112" s="9">
        <f t="shared" si="143"/>
        <v>0</v>
      </c>
      <c r="AA112" s="9">
        <f t="shared" si="143"/>
        <v>0</v>
      </c>
    </row>
    <row r="113" spans="2:27" x14ac:dyDescent="0.25">
      <c r="B113" s="12" t="s">
        <v>51</v>
      </c>
      <c r="C113" s="12" t="s">
        <v>54</v>
      </c>
      <c r="D113" s="9">
        <v>0</v>
      </c>
      <c r="E113" s="9">
        <v>0</v>
      </c>
      <c r="F113" s="9">
        <v>0</v>
      </c>
      <c r="G113" s="9">
        <v>0</v>
      </c>
      <c r="H113" s="9">
        <v>0</v>
      </c>
      <c r="I113" s="9">
        <v>0</v>
      </c>
      <c r="J113" s="9">
        <v>0</v>
      </c>
      <c r="K113" s="9">
        <v>0</v>
      </c>
      <c r="L113" s="9">
        <v>0</v>
      </c>
      <c r="M113" s="9">
        <v>0</v>
      </c>
      <c r="N113" s="9">
        <v>0</v>
      </c>
      <c r="O113" s="9">
        <v>0</v>
      </c>
      <c r="P113" s="9">
        <v>0</v>
      </c>
      <c r="Q113" s="9">
        <v>0</v>
      </c>
      <c r="R113" s="9">
        <v>0</v>
      </c>
      <c r="S113" s="9">
        <f t="shared" ref="S113:AA113" si="144">S89</f>
        <v>2.65E-3</v>
      </c>
      <c r="T113" s="9">
        <f t="shared" si="144"/>
        <v>2.65E-3</v>
      </c>
      <c r="U113" s="9">
        <f t="shared" si="144"/>
        <v>2.65E-3</v>
      </c>
      <c r="V113" s="9">
        <f t="shared" si="144"/>
        <v>2.65E-3</v>
      </c>
      <c r="W113" s="9">
        <f t="shared" si="144"/>
        <v>2.65E-3</v>
      </c>
      <c r="X113" s="9">
        <f t="shared" si="144"/>
        <v>2.65E-3</v>
      </c>
      <c r="Y113" s="9">
        <f t="shared" si="144"/>
        <v>2.65E-3</v>
      </c>
      <c r="Z113" s="9">
        <f t="shared" si="144"/>
        <v>2.65E-3</v>
      </c>
      <c r="AA113" s="9">
        <f t="shared" si="144"/>
        <v>2.65E-3</v>
      </c>
    </row>
    <row r="114" spans="2:27" x14ac:dyDescent="0.25">
      <c r="B114" s="12" t="s">
        <v>66</v>
      </c>
      <c r="C114" s="12" t="s">
        <v>67</v>
      </c>
      <c r="D114" s="9">
        <v>1.401E-2</v>
      </c>
      <c r="E114" s="9">
        <v>1.401E-2</v>
      </c>
      <c r="F114" s="9">
        <v>1.401E-2</v>
      </c>
      <c r="G114" s="9">
        <v>1.342E-2</v>
      </c>
      <c r="H114" s="9">
        <v>1.342E-2</v>
      </c>
      <c r="I114" s="9">
        <v>1.342E-2</v>
      </c>
      <c r="J114" s="9">
        <v>1.342E-2</v>
      </c>
      <c r="K114" s="9">
        <v>1.342E-2</v>
      </c>
      <c r="L114" s="9">
        <v>1.342E-2</v>
      </c>
      <c r="M114" s="9">
        <v>1.342E-2</v>
      </c>
      <c r="N114" s="9">
        <v>1.342E-2</v>
      </c>
      <c r="O114" s="9">
        <v>1.342E-2</v>
      </c>
      <c r="P114" s="9">
        <v>1.342E-2</v>
      </c>
      <c r="Q114" s="9">
        <v>1.342E-2</v>
      </c>
      <c r="R114" s="9">
        <v>1.342E-2</v>
      </c>
      <c r="S114" s="9">
        <v>1.0109999999999999E-2</v>
      </c>
      <c r="T114" s="9">
        <v>1.0109999999999999E-2</v>
      </c>
      <c r="U114" s="9">
        <v>1.0109999999999999E-2</v>
      </c>
      <c r="V114" s="9">
        <v>1.0109999999999999E-2</v>
      </c>
      <c r="W114" s="9">
        <v>1.0109999999999999E-2</v>
      </c>
      <c r="X114" s="9">
        <v>1.0109999999999999E-2</v>
      </c>
      <c r="Y114" s="9">
        <v>1.0109999999999999E-2</v>
      </c>
      <c r="Z114" s="9">
        <v>1.0109999999999999E-2</v>
      </c>
      <c r="AA114" s="9">
        <v>1.0109999999999999E-2</v>
      </c>
    </row>
    <row r="115" spans="2:27" x14ac:dyDescent="0.25">
      <c r="B115" s="12" t="s">
        <v>68</v>
      </c>
      <c r="C115" s="12" t="s">
        <v>67</v>
      </c>
      <c r="D115" s="9">
        <v>-1.92E-3</v>
      </c>
      <c r="E115" s="9">
        <v>-1.92E-3</v>
      </c>
      <c r="F115" s="9">
        <v>-1.92E-3</v>
      </c>
      <c r="G115" s="9">
        <v>-3.7100000000000002E-3</v>
      </c>
      <c r="H115" s="9">
        <v>-3.7100000000000002E-3</v>
      </c>
      <c r="I115" s="9">
        <v>-3.7100000000000002E-3</v>
      </c>
      <c r="J115" s="9">
        <v>-3.7100000000000002E-3</v>
      </c>
      <c r="K115" s="9">
        <v>-3.7100000000000002E-3</v>
      </c>
      <c r="L115" s="9">
        <v>-3.7100000000000002E-3</v>
      </c>
      <c r="M115" s="9">
        <v>-3.7100000000000002E-3</v>
      </c>
      <c r="N115" s="9">
        <v>-3.7100000000000002E-3</v>
      </c>
      <c r="O115" s="9">
        <v>-3.7100000000000002E-3</v>
      </c>
      <c r="P115" s="9">
        <v>-3.7100000000000002E-3</v>
      </c>
      <c r="Q115" s="9">
        <v>-3.7100000000000002E-3</v>
      </c>
      <c r="R115" s="9">
        <v>-3.7100000000000002E-3</v>
      </c>
      <c r="S115" s="9">
        <v>-5.94E-3</v>
      </c>
      <c r="T115" s="9">
        <v>-5.94E-3</v>
      </c>
      <c r="U115" s="9">
        <v>-5.94E-3</v>
      </c>
      <c r="V115" s="9">
        <v>-5.94E-3</v>
      </c>
      <c r="W115" s="9">
        <v>-5.94E-3</v>
      </c>
      <c r="X115" s="9">
        <v>-5.94E-3</v>
      </c>
      <c r="Y115" s="9">
        <v>-5.94E-3</v>
      </c>
      <c r="Z115" s="9">
        <v>-5.94E-3</v>
      </c>
      <c r="AA115" s="9">
        <v>-5.94E-3</v>
      </c>
    </row>
    <row r="116" spans="2:27" x14ac:dyDescent="0.25">
      <c r="B116" s="12" t="s">
        <v>69</v>
      </c>
      <c r="C116" s="12" t="s">
        <v>67</v>
      </c>
      <c r="D116" s="9">
        <v>3.8999999999999999E-4</v>
      </c>
      <c r="E116" s="9">
        <v>3.8999999999999999E-4</v>
      </c>
      <c r="F116" s="9">
        <v>3.8999999999999999E-4</v>
      </c>
      <c r="G116" s="9">
        <v>3.6000000000000002E-4</v>
      </c>
      <c r="H116" s="9">
        <v>3.6000000000000002E-4</v>
      </c>
      <c r="I116" s="9">
        <v>3.6000000000000002E-4</v>
      </c>
      <c r="J116" s="9">
        <v>3.6000000000000002E-4</v>
      </c>
      <c r="K116" s="9">
        <v>3.6000000000000002E-4</v>
      </c>
      <c r="L116" s="9">
        <v>3.6000000000000002E-4</v>
      </c>
      <c r="M116" s="9">
        <v>3.6000000000000002E-4</v>
      </c>
      <c r="N116" s="9">
        <v>3.6000000000000002E-4</v>
      </c>
      <c r="O116" s="9">
        <v>3.6000000000000002E-4</v>
      </c>
      <c r="P116" s="9">
        <v>3.6000000000000002E-4</v>
      </c>
      <c r="Q116" s="9">
        <v>3.6000000000000002E-4</v>
      </c>
      <c r="R116" s="9">
        <v>3.6000000000000002E-4</v>
      </c>
      <c r="S116" s="9">
        <f t="shared" ref="S116:AA116" si="145">S92</f>
        <v>2.9E-4</v>
      </c>
      <c r="T116" s="9">
        <f t="shared" si="145"/>
        <v>2.9E-4</v>
      </c>
      <c r="U116" s="9">
        <f t="shared" si="145"/>
        <v>2.9E-4</v>
      </c>
      <c r="V116" s="9">
        <f t="shared" si="145"/>
        <v>2.9E-4</v>
      </c>
      <c r="W116" s="9">
        <f t="shared" si="145"/>
        <v>2.9E-4</v>
      </c>
      <c r="X116" s="9">
        <f t="shared" si="145"/>
        <v>2.9E-4</v>
      </c>
      <c r="Y116" s="9">
        <f t="shared" si="145"/>
        <v>2.9E-4</v>
      </c>
      <c r="Z116" s="9">
        <f t="shared" si="145"/>
        <v>2.9E-4</v>
      </c>
      <c r="AA116" s="9">
        <f t="shared" si="145"/>
        <v>2.9E-4</v>
      </c>
    </row>
    <row r="117" spans="2:27" x14ac:dyDescent="0.25">
      <c r="B117" s="12" t="s">
        <v>70</v>
      </c>
      <c r="C117" s="12" t="s">
        <v>71</v>
      </c>
      <c r="D117" s="9">
        <f>D$21</f>
        <v>-1.49E-3</v>
      </c>
      <c r="E117" s="9">
        <f t="shared" ref="E117:AA117" si="146">E$21</f>
        <v>-1.49E-3</v>
      </c>
      <c r="F117" s="9">
        <f t="shared" si="146"/>
        <v>-1.49E-3</v>
      </c>
      <c r="G117" s="9" t="str">
        <f t="shared" si="146"/>
        <v xml:space="preserve"> $                -  </v>
      </c>
      <c r="H117" s="9" t="str">
        <f t="shared" si="146"/>
        <v xml:space="preserve"> $               -  </v>
      </c>
      <c r="I117" s="9" t="str">
        <f t="shared" si="146"/>
        <v xml:space="preserve"> $                -  </v>
      </c>
      <c r="J117" s="9" t="str">
        <f t="shared" si="146"/>
        <v xml:space="preserve"> $               -  </v>
      </c>
      <c r="K117" s="9" t="str">
        <f t="shared" si="146"/>
        <v xml:space="preserve"> $                     -  </v>
      </c>
      <c r="L117" s="9" t="str">
        <f t="shared" si="146"/>
        <v xml:space="preserve"> $                              -  </v>
      </c>
      <c r="M117" s="9" t="str">
        <f t="shared" si="146"/>
        <v xml:space="preserve"> $                       -  </v>
      </c>
      <c r="N117" s="9" t="str">
        <f t="shared" si="146"/>
        <v xml:space="preserve"> $                             -  </v>
      </c>
      <c r="O117" s="9" t="str">
        <f t="shared" si="146"/>
        <v xml:space="preserve"> $                            -  </v>
      </c>
      <c r="P117" s="9" t="str">
        <f t="shared" si="146"/>
        <v xml:space="preserve"> $                            -  </v>
      </c>
      <c r="Q117" s="9" t="str">
        <f t="shared" si="146"/>
        <v xml:space="preserve"> $                            -  </v>
      </c>
      <c r="R117" s="9" t="str">
        <f t="shared" si="146"/>
        <v xml:space="preserve"> $                            -  </v>
      </c>
      <c r="S117" s="9">
        <f t="shared" si="146"/>
        <v>0</v>
      </c>
      <c r="T117" s="9">
        <f t="shared" si="146"/>
        <v>0</v>
      </c>
      <c r="U117" s="9">
        <f t="shared" si="146"/>
        <v>0</v>
      </c>
      <c r="V117" s="9">
        <f t="shared" si="146"/>
        <v>0</v>
      </c>
      <c r="W117" s="9">
        <f t="shared" si="146"/>
        <v>0</v>
      </c>
      <c r="X117" s="9">
        <f t="shared" si="146"/>
        <v>0</v>
      </c>
      <c r="Y117" s="9">
        <f t="shared" si="146"/>
        <v>0</v>
      </c>
      <c r="Z117" s="9">
        <f t="shared" si="146"/>
        <v>0</v>
      </c>
      <c r="AA117" s="9">
        <f t="shared" si="146"/>
        <v>0</v>
      </c>
    </row>
    <row r="118" spans="2:27" x14ac:dyDescent="0.25">
      <c r="B118" s="12" t="s">
        <v>72</v>
      </c>
      <c r="C118" s="12" t="s">
        <v>71</v>
      </c>
      <c r="D118" s="9">
        <f>D$22</f>
        <v>4.0000000000000003E-5</v>
      </c>
      <c r="E118" s="9">
        <f t="shared" ref="E118:AA118" si="147">E$22</f>
        <v>4.0000000000000003E-5</v>
      </c>
      <c r="F118" s="9">
        <f t="shared" si="147"/>
        <v>4.0000000000000003E-5</v>
      </c>
      <c r="G118" s="9">
        <f t="shared" si="147"/>
        <v>1.8000000000000001E-4</v>
      </c>
      <c r="H118" s="9">
        <f t="shared" si="147"/>
        <v>1.8000000000000001E-4</v>
      </c>
      <c r="I118" s="9">
        <f t="shared" si="147"/>
        <v>1.8000000000000001E-4</v>
      </c>
      <c r="J118" s="9">
        <f t="shared" si="147"/>
        <v>1.8000000000000001E-4</v>
      </c>
      <c r="K118" s="9">
        <f t="shared" si="147"/>
        <v>1.8000000000000001E-4</v>
      </c>
      <c r="L118" s="9">
        <f t="shared" si="147"/>
        <v>1.8000000000000001E-4</v>
      </c>
      <c r="M118" s="9">
        <f t="shared" si="147"/>
        <v>1.8000000000000001E-4</v>
      </c>
      <c r="N118" s="9">
        <f t="shared" si="147"/>
        <v>1.8000000000000001E-4</v>
      </c>
      <c r="O118" s="9">
        <f t="shared" si="147"/>
        <v>1.8000000000000001E-4</v>
      </c>
      <c r="P118" s="9">
        <f t="shared" si="147"/>
        <v>1.8000000000000001E-4</v>
      </c>
      <c r="Q118" s="9">
        <f t="shared" si="147"/>
        <v>1.8000000000000001E-4</v>
      </c>
      <c r="R118" s="9">
        <f t="shared" si="147"/>
        <v>1.8000000000000001E-4</v>
      </c>
      <c r="S118" s="9">
        <f t="shared" si="147"/>
        <v>2.1000000000000001E-4</v>
      </c>
      <c r="T118" s="9">
        <f t="shared" si="147"/>
        <v>2.1000000000000001E-4</v>
      </c>
      <c r="U118" s="9">
        <f t="shared" si="147"/>
        <v>2.1000000000000001E-4</v>
      </c>
      <c r="V118" s="9">
        <f t="shared" si="147"/>
        <v>2.1000000000000001E-4</v>
      </c>
      <c r="W118" s="9">
        <f t="shared" si="147"/>
        <v>2.1000000000000001E-4</v>
      </c>
      <c r="X118" s="9">
        <f t="shared" si="147"/>
        <v>2.1000000000000001E-4</v>
      </c>
      <c r="Y118" s="9">
        <f t="shared" si="147"/>
        <v>2.1000000000000001E-4</v>
      </c>
      <c r="Z118" s="9">
        <f t="shared" si="147"/>
        <v>2.1000000000000001E-4</v>
      </c>
      <c r="AA118" s="9">
        <f t="shared" si="147"/>
        <v>2.1000000000000001E-4</v>
      </c>
    </row>
    <row r="119" spans="2:27" x14ac:dyDescent="0.25">
      <c r="B119" s="36" t="s">
        <v>73</v>
      </c>
      <c r="C119" s="36"/>
      <c r="D119" s="14">
        <f>-SUM(D99:D118)</f>
        <v>-0.11693999999999999</v>
      </c>
      <c r="E119" s="14">
        <f t="shared" ref="E119" si="148">-SUM(E99:E118)</f>
        <v>-0.11693999999999999</v>
      </c>
      <c r="F119" s="14">
        <f t="shared" ref="F119" si="149">-SUM(F99:F118)</f>
        <v>-0.11693999999999999</v>
      </c>
      <c r="G119" s="14">
        <f t="shared" ref="G119" si="150">-SUM(G99:G118)</f>
        <v>-9.9379999999999996E-2</v>
      </c>
      <c r="H119" s="14">
        <f t="shared" ref="H119" si="151">-SUM(H99:H118)</f>
        <v>-9.9379999999999996E-2</v>
      </c>
      <c r="I119" s="14">
        <f t="shared" ref="I119" si="152">-SUM(I99:I118)</f>
        <v>-9.9379999999999996E-2</v>
      </c>
      <c r="J119" s="14">
        <f t="shared" ref="J119" si="153">-SUM(J99:J118)</f>
        <v>-0.10024</v>
      </c>
      <c r="K119" s="14">
        <f t="shared" ref="K119" si="154">-SUM(K99:K118)</f>
        <v>-0.10024</v>
      </c>
      <c r="L119" s="14">
        <f t="shared" ref="L119" si="155">-SUM(L99:L118)</f>
        <v>-0.10024</v>
      </c>
      <c r="M119" s="14">
        <f t="shared" ref="M119" si="156">-SUM(M99:M118)</f>
        <v>-0.20166999999999999</v>
      </c>
      <c r="N119" s="14">
        <f t="shared" ref="N119" si="157">-SUM(N99:N118)</f>
        <v>-0.20166999999999999</v>
      </c>
      <c r="O119" s="14">
        <f t="shared" ref="O119" si="158">-SUM(O99:O118)</f>
        <v>-0.20166999999999999</v>
      </c>
      <c r="P119" s="14">
        <f>-SUM(P99:P118)</f>
        <v>-0.20166999999999999</v>
      </c>
      <c r="Q119" s="14">
        <f t="shared" ref="Q119" si="159">-SUM(Q99:Q118)</f>
        <v>-0.20166999999999999</v>
      </c>
      <c r="R119" s="14">
        <f t="shared" ref="R119" si="160">-SUM(R99:R118)</f>
        <v>-0.20166999999999999</v>
      </c>
      <c r="S119" s="14">
        <f t="shared" ref="S119" si="161">-SUM(S99:S118)</f>
        <v>-0.11511999999999999</v>
      </c>
      <c r="T119" s="14">
        <f t="shared" ref="T119" si="162">-SUM(T99:T118)</f>
        <v>-0.11511999999999999</v>
      </c>
      <c r="U119" s="14">
        <f t="shared" ref="U119" si="163">-SUM(U99:U118)</f>
        <v>-0.11511999999999999</v>
      </c>
      <c r="V119" s="14">
        <f t="shared" ref="V119" si="164">-SUM(V99:V118)</f>
        <v>-0.11600999999999997</v>
      </c>
      <c r="W119" s="14">
        <f t="shared" ref="W119" si="165">-SUM(W99:W118)</f>
        <v>-0.11600999999999997</v>
      </c>
      <c r="X119" s="14">
        <f t="shared" ref="X119" si="166">-SUM(X99:X118)</f>
        <v>-0.11600999999999997</v>
      </c>
      <c r="Y119" s="14">
        <f t="shared" ref="Y119" si="167">-SUM(Y99:Y118)</f>
        <v>-0.18326000000000006</v>
      </c>
      <c r="Z119" s="14">
        <f t="shared" ref="Z119" si="168">-SUM(Z99:Z118)</f>
        <v>-0.18326000000000006</v>
      </c>
      <c r="AA119" s="14">
        <f t="shared" ref="AA119" si="169">-SUM(AA99:AA118)</f>
        <v>-0.18326000000000006</v>
      </c>
    </row>
    <row r="120" spans="2:27" x14ac:dyDescent="0.25">
      <c r="B120" s="36" t="s">
        <v>74</v>
      </c>
      <c r="C120" s="36"/>
      <c r="D120" s="14">
        <f>-SUM(D99:D101)</f>
        <v>-9.5090000000000008E-2</v>
      </c>
      <c r="E120" s="14">
        <f t="shared" ref="E120:AA120" si="170">-SUM(E99:E101)</f>
        <v>-9.5090000000000008E-2</v>
      </c>
      <c r="F120" s="14">
        <f t="shared" si="170"/>
        <v>-9.5090000000000008E-2</v>
      </c>
      <c r="G120" s="14">
        <f t="shared" si="170"/>
        <v>-7.3260000000000006E-2</v>
      </c>
      <c r="H120" s="14">
        <f t="shared" si="170"/>
        <v>-7.3260000000000006E-2</v>
      </c>
      <c r="I120" s="14">
        <f t="shared" si="170"/>
        <v>-7.3260000000000006E-2</v>
      </c>
      <c r="J120" s="14">
        <f t="shared" si="170"/>
        <v>-7.3260000000000006E-2</v>
      </c>
      <c r="K120" s="14">
        <f t="shared" si="170"/>
        <v>-7.3260000000000006E-2</v>
      </c>
      <c r="L120" s="14">
        <f t="shared" si="170"/>
        <v>-7.3260000000000006E-2</v>
      </c>
      <c r="M120" s="14">
        <f t="shared" si="170"/>
        <v>-0.17557999999999999</v>
      </c>
      <c r="N120" s="14">
        <f t="shared" si="170"/>
        <v>-0.17557999999999999</v>
      </c>
      <c r="O120" s="14">
        <f t="shared" si="170"/>
        <v>-0.17557999999999999</v>
      </c>
      <c r="P120" s="14">
        <f t="shared" si="170"/>
        <v>-0.17557999999999999</v>
      </c>
      <c r="Q120" s="14">
        <f t="shared" si="170"/>
        <v>-0.17557999999999999</v>
      </c>
      <c r="R120" s="14">
        <f t="shared" si="170"/>
        <v>-0.17557999999999999</v>
      </c>
      <c r="S120" s="14">
        <f t="shared" si="170"/>
        <v>-9.1639999999999999E-2</v>
      </c>
      <c r="T120" s="14">
        <f t="shared" si="170"/>
        <v>-9.1639999999999999E-2</v>
      </c>
      <c r="U120" s="14">
        <f t="shared" si="170"/>
        <v>-9.1639999999999999E-2</v>
      </c>
      <c r="V120" s="14">
        <f t="shared" si="170"/>
        <v>-9.1639999999999999E-2</v>
      </c>
      <c r="W120" s="14">
        <f t="shared" si="170"/>
        <v>-9.1639999999999999E-2</v>
      </c>
      <c r="X120" s="14">
        <f t="shared" si="170"/>
        <v>-9.1639999999999999E-2</v>
      </c>
      <c r="Y120" s="14">
        <f t="shared" si="170"/>
        <v>-0.16290000000000002</v>
      </c>
      <c r="Z120" s="14">
        <f t="shared" si="170"/>
        <v>-0.16290000000000002</v>
      </c>
      <c r="AA120" s="14">
        <f t="shared" si="170"/>
        <v>-0.16290000000000002</v>
      </c>
    </row>
    <row r="122" spans="2:27" x14ac:dyDescent="0.25">
      <c r="B122" s="10" t="s">
        <v>19</v>
      </c>
      <c r="C122" s="10" t="s">
        <v>81</v>
      </c>
      <c r="D122" s="10" t="s">
        <v>82</v>
      </c>
      <c r="E122" s="10" t="s">
        <v>83</v>
      </c>
      <c r="F122" s="10" t="s">
        <v>84</v>
      </c>
      <c r="G122" s="10" t="s">
        <v>85</v>
      </c>
      <c r="H122" s="10" t="s">
        <v>86</v>
      </c>
      <c r="I122" s="10" t="s">
        <v>87</v>
      </c>
      <c r="J122" s="10" t="s">
        <v>88</v>
      </c>
      <c r="K122" s="10" t="s">
        <v>89</v>
      </c>
      <c r="L122" s="10" t="s">
        <v>90</v>
      </c>
      <c r="M122" s="10" t="s">
        <v>91</v>
      </c>
      <c r="N122" s="10" t="s">
        <v>92</v>
      </c>
      <c r="O122" s="10" t="s">
        <v>93</v>
      </c>
      <c r="P122" s="10" t="s">
        <v>94</v>
      </c>
      <c r="Q122" s="10" t="s">
        <v>95</v>
      </c>
      <c r="R122" s="10" t="s">
        <v>96</v>
      </c>
      <c r="S122" s="10" t="s">
        <v>97</v>
      </c>
      <c r="T122" s="10" t="s">
        <v>98</v>
      </c>
      <c r="U122" s="10" t="s">
        <v>99</v>
      </c>
      <c r="V122" s="10" t="s">
        <v>100</v>
      </c>
      <c r="W122" s="10" t="s">
        <v>101</v>
      </c>
      <c r="X122" s="10" t="s">
        <v>102</v>
      </c>
      <c r="Y122" s="10" t="s">
        <v>103</v>
      </c>
      <c r="Z122" s="10" t="s">
        <v>104</v>
      </c>
      <c r="AA122" s="10" t="s">
        <v>105</v>
      </c>
    </row>
    <row r="123" spans="2:27" x14ac:dyDescent="0.25">
      <c r="B123" s="12" t="s">
        <v>48</v>
      </c>
      <c r="C123" s="12" t="s">
        <v>49</v>
      </c>
      <c r="D123" s="9">
        <f>D75</f>
        <v>9.9400000000000002E-2</v>
      </c>
      <c r="E123" s="9">
        <f t="shared" ref="E123:AA123" si="171">E75</f>
        <v>9.9580000000000002E-2</v>
      </c>
      <c r="F123" s="9">
        <f t="shared" si="171"/>
        <v>8.1759999999999999E-2</v>
      </c>
      <c r="G123" s="9">
        <f t="shared" si="171"/>
        <v>7.7719999999999997E-2</v>
      </c>
      <c r="H123" s="9">
        <f t="shared" si="171"/>
        <v>7.2239999999999999E-2</v>
      </c>
      <c r="I123" s="9">
        <f t="shared" si="171"/>
        <v>5.8909999999999997E-2</v>
      </c>
      <c r="J123" s="9">
        <f t="shared" si="171"/>
        <v>6.1949999999999998E-2</v>
      </c>
      <c r="K123" s="9">
        <f t="shared" si="171"/>
        <v>6.0929999999999998E-2</v>
      </c>
      <c r="L123" s="9">
        <f t="shared" si="171"/>
        <v>5.7729999999999997E-2</v>
      </c>
      <c r="M123" s="9">
        <f t="shared" si="171"/>
        <v>0.15267</v>
      </c>
      <c r="N123" s="9">
        <f t="shared" si="171"/>
        <v>0.15981999999999999</v>
      </c>
      <c r="O123" s="9">
        <f t="shared" si="171"/>
        <v>0.17147000000000001</v>
      </c>
      <c r="P123" s="9">
        <f t="shared" si="171"/>
        <v>0.17760999999999999</v>
      </c>
      <c r="Q123" s="9">
        <f t="shared" si="171"/>
        <v>0.17649999999999999</v>
      </c>
      <c r="R123" s="9">
        <f t="shared" si="171"/>
        <v>0.16250000000000001</v>
      </c>
      <c r="S123" s="9">
        <f t="shared" si="171"/>
        <v>0.10013</v>
      </c>
      <c r="T123" s="9">
        <f t="shared" si="171"/>
        <v>9.6699999999999994E-2</v>
      </c>
      <c r="U123" s="9">
        <f t="shared" si="171"/>
        <v>8.1519999999999995E-2</v>
      </c>
      <c r="V123" s="9">
        <f t="shared" si="171"/>
        <v>8.6400000000000005E-2</v>
      </c>
      <c r="W123" s="9">
        <f t="shared" si="171"/>
        <v>8.4169999999999995E-2</v>
      </c>
      <c r="X123" s="9">
        <f t="shared" si="171"/>
        <v>8.1059999999999993E-2</v>
      </c>
      <c r="Y123" s="9">
        <f t="shared" si="171"/>
        <v>0.12168</v>
      </c>
      <c r="Z123" s="9">
        <f t="shared" si="171"/>
        <v>0.13741</v>
      </c>
      <c r="AA123" s="9">
        <f t="shared" si="171"/>
        <v>0.17202000000000001</v>
      </c>
    </row>
    <row r="124" spans="2:27" x14ac:dyDescent="0.25">
      <c r="B124" s="12" t="s">
        <v>51</v>
      </c>
      <c r="C124" s="12" t="s">
        <v>49</v>
      </c>
      <c r="D124" s="9">
        <f t="shared" ref="D124:AA124" si="172">D100</f>
        <v>5.6800000000000002E-3</v>
      </c>
      <c r="E124" s="9">
        <f t="shared" si="172"/>
        <v>5.6800000000000002E-3</v>
      </c>
      <c r="F124" s="9">
        <f t="shared" si="172"/>
        <v>5.6800000000000002E-3</v>
      </c>
      <c r="G124" s="9">
        <f t="shared" si="172"/>
        <v>6.6499999999999997E-3</v>
      </c>
      <c r="H124" s="9">
        <f t="shared" si="172"/>
        <v>6.6499999999999997E-3</v>
      </c>
      <c r="I124" s="9">
        <f t="shared" si="172"/>
        <v>6.6499999999999997E-3</v>
      </c>
      <c r="J124" s="9">
        <f t="shared" si="172"/>
        <v>6.6499999999999997E-3</v>
      </c>
      <c r="K124" s="9">
        <f t="shared" si="172"/>
        <v>6.6499999999999997E-3</v>
      </c>
      <c r="L124" s="9">
        <f t="shared" si="172"/>
        <v>6.6499999999999997E-3</v>
      </c>
      <c r="M124" s="9">
        <f t="shared" si="172"/>
        <v>6.6499999999999997E-3</v>
      </c>
      <c r="N124" s="9">
        <f t="shared" si="172"/>
        <v>6.6499999999999997E-3</v>
      </c>
      <c r="O124" s="9">
        <f t="shared" si="172"/>
        <v>6.6499999999999997E-3</v>
      </c>
      <c r="P124" s="9">
        <f t="shared" si="172"/>
        <v>6.6499999999999997E-3</v>
      </c>
      <c r="Q124" s="9">
        <f t="shared" si="172"/>
        <v>6.6499999999999997E-3</v>
      </c>
      <c r="R124" s="9">
        <f t="shared" si="172"/>
        <v>6.6499999999999997E-3</v>
      </c>
      <c r="S124" s="9">
        <f t="shared" si="172"/>
        <v>0</v>
      </c>
      <c r="T124" s="9">
        <f t="shared" si="172"/>
        <v>0</v>
      </c>
      <c r="U124" s="9">
        <f t="shared" si="172"/>
        <v>0</v>
      </c>
      <c r="V124" s="9">
        <f t="shared" si="172"/>
        <v>0</v>
      </c>
      <c r="W124" s="9">
        <f t="shared" si="172"/>
        <v>0</v>
      </c>
      <c r="X124" s="9">
        <f t="shared" si="172"/>
        <v>0</v>
      </c>
      <c r="Y124" s="9">
        <f t="shared" si="172"/>
        <v>0</v>
      </c>
      <c r="Z124" s="9">
        <f t="shared" si="172"/>
        <v>0</v>
      </c>
      <c r="AA124" s="9">
        <f t="shared" si="172"/>
        <v>0</v>
      </c>
    </row>
    <row r="125" spans="2:27" x14ac:dyDescent="0.25">
      <c r="B125" s="13" t="s">
        <v>52</v>
      </c>
      <c r="C125" s="12" t="s">
        <v>49</v>
      </c>
      <c r="D125" s="9">
        <f t="shared" ref="D125:S125" si="173">D101</f>
        <v>2.1099999999999999E-3</v>
      </c>
      <c r="E125" s="9">
        <f t="shared" si="173"/>
        <v>2.1099999999999999E-3</v>
      </c>
      <c r="F125" s="9">
        <f t="shared" si="173"/>
        <v>2.1099999999999999E-3</v>
      </c>
      <c r="G125" s="9">
        <f t="shared" si="173"/>
        <v>2.0999999999999999E-3</v>
      </c>
      <c r="H125" s="9">
        <f t="shared" si="173"/>
        <v>2.0999999999999999E-3</v>
      </c>
      <c r="I125" s="9">
        <f t="shared" si="173"/>
        <v>2.0999999999999999E-3</v>
      </c>
      <c r="J125" s="9">
        <f t="shared" si="173"/>
        <v>2.0999999999999999E-3</v>
      </c>
      <c r="K125" s="9">
        <f t="shared" si="173"/>
        <v>2.0999999999999999E-3</v>
      </c>
      <c r="L125" s="9">
        <f t="shared" si="173"/>
        <v>2.0999999999999999E-3</v>
      </c>
      <c r="M125" s="9">
        <f t="shared" si="173"/>
        <v>2.0999999999999999E-3</v>
      </c>
      <c r="N125" s="9">
        <f t="shared" si="173"/>
        <v>2.0999999999999999E-3</v>
      </c>
      <c r="O125" s="9">
        <f t="shared" si="173"/>
        <v>2.0999999999999999E-3</v>
      </c>
      <c r="P125" s="9">
        <f t="shared" si="173"/>
        <v>2.0999999999999999E-3</v>
      </c>
      <c r="Q125" s="9">
        <f t="shared" si="173"/>
        <v>2.0999999999999999E-3</v>
      </c>
      <c r="R125" s="9">
        <f t="shared" si="173"/>
        <v>2.0999999999999999E-3</v>
      </c>
      <c r="S125" s="9">
        <f t="shared" si="173"/>
        <v>3.7499999999999999E-3</v>
      </c>
      <c r="T125" s="9">
        <f t="shared" ref="T125:AA134" si="174">T101</f>
        <v>3.7499999999999999E-3</v>
      </c>
      <c r="U125" s="9">
        <f t="shared" si="174"/>
        <v>3.7499999999999999E-3</v>
      </c>
      <c r="V125" s="9">
        <f t="shared" si="174"/>
        <v>3.7499999999999999E-3</v>
      </c>
      <c r="W125" s="9">
        <f t="shared" si="174"/>
        <v>3.7499999999999999E-3</v>
      </c>
      <c r="X125" s="9">
        <f t="shared" si="174"/>
        <v>3.7499999999999999E-3</v>
      </c>
      <c r="Y125" s="9">
        <f t="shared" si="174"/>
        <v>3.7499999999999999E-3</v>
      </c>
      <c r="Z125" s="9">
        <f t="shared" si="174"/>
        <v>3.7499999999999999E-3</v>
      </c>
      <c r="AA125" s="9">
        <f t="shared" si="174"/>
        <v>3.7499999999999999E-3</v>
      </c>
    </row>
    <row r="126" spans="2:27" x14ac:dyDescent="0.25">
      <c r="B126" s="12" t="s">
        <v>53</v>
      </c>
      <c r="C126" s="12" t="s">
        <v>54</v>
      </c>
      <c r="D126" s="9">
        <f t="shared" ref="D126" si="175">D102</f>
        <v>4.7600000000000003E-3</v>
      </c>
      <c r="E126" s="9">
        <f t="shared" ref="E126:S126" si="176">E102</f>
        <v>4.7600000000000003E-3</v>
      </c>
      <c r="F126" s="9">
        <f t="shared" si="176"/>
        <v>4.7600000000000003E-3</v>
      </c>
      <c r="G126" s="9">
        <f t="shared" si="176"/>
        <v>4.7600000000000003E-3</v>
      </c>
      <c r="H126" s="9">
        <f t="shared" si="176"/>
        <v>4.7600000000000003E-3</v>
      </c>
      <c r="I126" s="9">
        <f t="shared" si="176"/>
        <v>4.7600000000000003E-3</v>
      </c>
      <c r="J126" s="9">
        <f t="shared" si="176"/>
        <v>4.7600000000000003E-3</v>
      </c>
      <c r="K126" s="9">
        <f t="shared" si="176"/>
        <v>4.7600000000000003E-3</v>
      </c>
      <c r="L126" s="9">
        <f t="shared" si="176"/>
        <v>4.7600000000000003E-3</v>
      </c>
      <c r="M126" s="9">
        <f t="shared" si="176"/>
        <v>4.7600000000000003E-3</v>
      </c>
      <c r="N126" s="9">
        <f t="shared" si="176"/>
        <v>4.7600000000000003E-3</v>
      </c>
      <c r="O126" s="9">
        <f t="shared" si="176"/>
        <v>4.7600000000000003E-3</v>
      </c>
      <c r="P126" s="9">
        <f t="shared" si="176"/>
        <v>4.7600000000000003E-3</v>
      </c>
      <c r="Q126" s="9">
        <f t="shared" si="176"/>
        <v>4.7600000000000003E-3</v>
      </c>
      <c r="R126" s="9">
        <f t="shared" si="176"/>
        <v>4.7600000000000003E-3</v>
      </c>
      <c r="S126" s="9">
        <f t="shared" si="176"/>
        <v>4.7600000000000003E-3</v>
      </c>
      <c r="T126" s="9">
        <f t="shared" si="174"/>
        <v>4.7600000000000003E-3</v>
      </c>
      <c r="U126" s="9">
        <f t="shared" si="174"/>
        <v>4.7600000000000003E-3</v>
      </c>
      <c r="V126" s="9">
        <f t="shared" si="174"/>
        <v>4.7600000000000003E-3</v>
      </c>
      <c r="W126" s="9">
        <f t="shared" si="174"/>
        <v>4.7600000000000003E-3</v>
      </c>
      <c r="X126" s="9">
        <f t="shared" si="174"/>
        <v>4.7600000000000003E-3</v>
      </c>
      <c r="Y126" s="9">
        <f t="shared" si="174"/>
        <v>4.7600000000000003E-3</v>
      </c>
      <c r="Z126" s="9">
        <f t="shared" si="174"/>
        <v>4.7600000000000003E-3</v>
      </c>
      <c r="AA126" s="9">
        <f t="shared" si="174"/>
        <v>4.7600000000000003E-3</v>
      </c>
    </row>
    <row r="127" spans="2:27" x14ac:dyDescent="0.25">
      <c r="B127" s="12" t="s">
        <v>56</v>
      </c>
      <c r="C127" s="12" t="s">
        <v>54</v>
      </c>
      <c r="D127" s="9">
        <f t="shared" ref="D127" si="177">D103</f>
        <v>1.7799999999999999E-3</v>
      </c>
      <c r="E127" s="9">
        <f t="shared" ref="E127:S127" si="178">E103</f>
        <v>1.7799999999999999E-3</v>
      </c>
      <c r="F127" s="9">
        <f t="shared" si="178"/>
        <v>1.7799999999999999E-3</v>
      </c>
      <c r="G127" s="9">
        <f t="shared" si="178"/>
        <v>1.83E-3</v>
      </c>
      <c r="H127" s="9">
        <f t="shared" si="178"/>
        <v>1.83E-3</v>
      </c>
      <c r="I127" s="9">
        <f t="shared" si="178"/>
        <v>1.83E-3</v>
      </c>
      <c r="J127" s="9">
        <f t="shared" si="178"/>
        <v>1.83E-3</v>
      </c>
      <c r="K127" s="9">
        <f t="shared" si="178"/>
        <v>1.83E-3</v>
      </c>
      <c r="L127" s="9">
        <f t="shared" si="178"/>
        <v>1.83E-3</v>
      </c>
      <c r="M127" s="9">
        <f t="shared" si="178"/>
        <v>1.83E-3</v>
      </c>
      <c r="N127" s="9">
        <f t="shared" si="178"/>
        <v>1.83E-3</v>
      </c>
      <c r="O127" s="9">
        <f t="shared" si="178"/>
        <v>1.83E-3</v>
      </c>
      <c r="P127" s="9">
        <f t="shared" si="178"/>
        <v>1.83E-3</v>
      </c>
      <c r="Q127" s="9">
        <f t="shared" si="178"/>
        <v>1.83E-3</v>
      </c>
      <c r="R127" s="9">
        <f t="shared" si="178"/>
        <v>1.83E-3</v>
      </c>
      <c r="S127" s="9">
        <f t="shared" si="178"/>
        <v>2.15E-3</v>
      </c>
      <c r="T127" s="9">
        <f t="shared" si="174"/>
        <v>2.15E-3</v>
      </c>
      <c r="U127" s="9">
        <f t="shared" si="174"/>
        <v>2.15E-3</v>
      </c>
      <c r="V127" s="9">
        <f t="shared" si="174"/>
        <v>2.15E-3</v>
      </c>
      <c r="W127" s="9">
        <f t="shared" si="174"/>
        <v>2.15E-3</v>
      </c>
      <c r="X127" s="9">
        <f t="shared" si="174"/>
        <v>2.15E-3</v>
      </c>
      <c r="Y127" s="9">
        <f t="shared" si="174"/>
        <v>2.15E-3</v>
      </c>
      <c r="Z127" s="9">
        <f t="shared" si="174"/>
        <v>2.15E-3</v>
      </c>
      <c r="AA127" s="9">
        <f t="shared" si="174"/>
        <v>2.15E-3</v>
      </c>
    </row>
    <row r="128" spans="2:27" x14ac:dyDescent="0.25">
      <c r="B128" s="12" t="s">
        <v>57</v>
      </c>
      <c r="C128" s="12" t="s">
        <v>54</v>
      </c>
      <c r="D128" s="9">
        <f t="shared" ref="D128" si="179">D104</f>
        <v>-1E-4</v>
      </c>
      <c r="E128" s="9">
        <f t="shared" ref="E128:S128" si="180">E104</f>
        <v>-1E-4</v>
      </c>
      <c r="F128" s="9">
        <f t="shared" si="180"/>
        <v>-1E-4</v>
      </c>
      <c r="G128" s="9">
        <f t="shared" si="180"/>
        <v>-1E-4</v>
      </c>
      <c r="H128" s="9">
        <f t="shared" si="180"/>
        <v>-1E-4</v>
      </c>
      <c r="I128" s="9">
        <f t="shared" si="180"/>
        <v>-1E-4</v>
      </c>
      <c r="J128" s="9">
        <f t="shared" si="180"/>
        <v>-1E-4</v>
      </c>
      <c r="K128" s="9">
        <f t="shared" si="180"/>
        <v>-1E-4</v>
      </c>
      <c r="L128" s="9">
        <f t="shared" si="180"/>
        <v>-1E-4</v>
      </c>
      <c r="M128" s="9" t="str">
        <f t="shared" si="180"/>
        <v xml:space="preserve"> $                       -  </v>
      </c>
      <c r="N128" s="9" t="str">
        <f t="shared" si="180"/>
        <v xml:space="preserve"> $                             -  </v>
      </c>
      <c r="O128" s="9" t="str">
        <f t="shared" si="180"/>
        <v xml:space="preserve"> $                            -  </v>
      </c>
      <c r="P128" s="9">
        <f t="shared" si="180"/>
        <v>0</v>
      </c>
      <c r="Q128" s="9">
        <f t="shared" si="180"/>
        <v>0</v>
      </c>
      <c r="R128" s="9">
        <f t="shared" si="180"/>
        <v>0</v>
      </c>
      <c r="S128" s="9">
        <f t="shared" si="180"/>
        <v>0</v>
      </c>
      <c r="T128" s="9">
        <f t="shared" si="174"/>
        <v>0</v>
      </c>
      <c r="U128" s="9">
        <f t="shared" si="174"/>
        <v>0</v>
      </c>
      <c r="V128" s="9">
        <f t="shared" si="174"/>
        <v>0</v>
      </c>
      <c r="W128" s="9">
        <f t="shared" si="174"/>
        <v>0</v>
      </c>
      <c r="X128" s="9">
        <f t="shared" si="174"/>
        <v>0</v>
      </c>
      <c r="Y128" s="9">
        <f t="shared" si="174"/>
        <v>1.6000000000000001E-4</v>
      </c>
      <c r="Z128" s="9">
        <f t="shared" si="174"/>
        <v>1.6000000000000001E-4</v>
      </c>
      <c r="AA128" s="9">
        <f t="shared" si="174"/>
        <v>1.6000000000000001E-4</v>
      </c>
    </row>
    <row r="129" spans="2:27" x14ac:dyDescent="0.25">
      <c r="B129" s="12" t="s">
        <v>58</v>
      </c>
      <c r="C129" s="12" t="s">
        <v>54</v>
      </c>
      <c r="D129" s="9" t="str">
        <f t="shared" ref="D129" si="181">D105</f>
        <v xml:space="preserve"> $                      -  </v>
      </c>
      <c r="E129" s="9" t="str">
        <f t="shared" ref="E129:S129" si="182">E105</f>
        <v xml:space="preserve"> $                         -  </v>
      </c>
      <c r="F129" s="9" t="str">
        <f t="shared" si="182"/>
        <v xml:space="preserve"> $                   -  </v>
      </c>
      <c r="G129" s="9" t="str">
        <f t="shared" si="182"/>
        <v xml:space="preserve"> $                -  </v>
      </c>
      <c r="H129" s="9" t="str">
        <f t="shared" si="182"/>
        <v xml:space="preserve"> $               -  </v>
      </c>
      <c r="I129" s="9" t="str">
        <f t="shared" si="182"/>
        <v xml:space="preserve"> $                -  </v>
      </c>
      <c r="J129" s="9" t="str">
        <f t="shared" si="182"/>
        <v xml:space="preserve"> $               -  </v>
      </c>
      <c r="K129" s="9" t="str">
        <f t="shared" si="182"/>
        <v xml:space="preserve"> $                     -  </v>
      </c>
      <c r="L129" s="9" t="str">
        <f t="shared" si="182"/>
        <v xml:space="preserve"> $                              -  </v>
      </c>
      <c r="M129" s="9" t="str">
        <f t="shared" si="182"/>
        <v xml:space="preserve"> $                       -  </v>
      </c>
      <c r="N129" s="9" t="str">
        <f t="shared" si="182"/>
        <v xml:space="preserve"> $                             -  </v>
      </c>
      <c r="O129" s="9" t="str">
        <f t="shared" si="182"/>
        <v xml:space="preserve"> $                            -  </v>
      </c>
      <c r="P129" s="9">
        <f t="shared" si="182"/>
        <v>0</v>
      </c>
      <c r="Q129" s="9">
        <f t="shared" si="182"/>
        <v>0</v>
      </c>
      <c r="R129" s="9">
        <f t="shared" si="182"/>
        <v>0</v>
      </c>
      <c r="S129" s="9">
        <f t="shared" si="182"/>
        <v>0</v>
      </c>
      <c r="T129" s="9">
        <f t="shared" si="174"/>
        <v>0</v>
      </c>
      <c r="U129" s="9">
        <f t="shared" si="174"/>
        <v>0</v>
      </c>
      <c r="V129" s="9">
        <f t="shared" si="174"/>
        <v>0</v>
      </c>
      <c r="W129" s="9">
        <f t="shared" si="174"/>
        <v>0</v>
      </c>
      <c r="X129" s="9">
        <f t="shared" si="174"/>
        <v>0</v>
      </c>
      <c r="Y129" s="9">
        <f t="shared" si="174"/>
        <v>0</v>
      </c>
      <c r="Z129" s="9">
        <f t="shared" si="174"/>
        <v>0</v>
      </c>
      <c r="AA129" s="9">
        <f t="shared" si="174"/>
        <v>0</v>
      </c>
    </row>
    <row r="130" spans="2:27" x14ac:dyDescent="0.25">
      <c r="B130" s="12" t="s">
        <v>59</v>
      </c>
      <c r="C130" s="12" t="s">
        <v>54</v>
      </c>
      <c r="D130" s="9">
        <f t="shared" ref="D130" si="183">D106</f>
        <v>-1.2E-4</v>
      </c>
      <c r="E130" s="9">
        <f t="shared" ref="E130:S130" si="184">E106</f>
        <v>-1.2E-4</v>
      </c>
      <c r="F130" s="9">
        <f t="shared" si="184"/>
        <v>-1.2E-4</v>
      </c>
      <c r="G130" s="9">
        <f t="shared" si="184"/>
        <v>-1.2E-4</v>
      </c>
      <c r="H130" s="9">
        <f t="shared" si="184"/>
        <v>-1.2E-4</v>
      </c>
      <c r="I130" s="9">
        <f t="shared" si="184"/>
        <v>-1.2E-4</v>
      </c>
      <c r="J130" s="9">
        <f t="shared" si="184"/>
        <v>-1.2E-4</v>
      </c>
      <c r="K130" s="9">
        <f t="shared" si="184"/>
        <v>-1.2E-4</v>
      </c>
      <c r="L130" s="9">
        <f t="shared" si="184"/>
        <v>-1.2E-4</v>
      </c>
      <c r="M130" s="9">
        <f t="shared" si="184"/>
        <v>-7.2000000000000005E-4</v>
      </c>
      <c r="N130" s="9">
        <f t="shared" si="184"/>
        <v>-7.2000000000000005E-4</v>
      </c>
      <c r="O130" s="9">
        <f t="shared" si="184"/>
        <v>-7.2000000000000005E-4</v>
      </c>
      <c r="P130" s="9">
        <f t="shared" si="184"/>
        <v>-7.2000000000000005E-4</v>
      </c>
      <c r="Q130" s="9">
        <f t="shared" si="184"/>
        <v>-7.2000000000000005E-4</v>
      </c>
      <c r="R130" s="9">
        <f t="shared" si="184"/>
        <v>-7.2000000000000005E-4</v>
      </c>
      <c r="S130" s="9">
        <f t="shared" si="184"/>
        <v>-7.2000000000000005E-4</v>
      </c>
      <c r="T130" s="9">
        <f t="shared" si="174"/>
        <v>-7.2000000000000005E-4</v>
      </c>
      <c r="U130" s="9">
        <f t="shared" si="174"/>
        <v>-7.2000000000000005E-4</v>
      </c>
      <c r="V130" s="9">
        <f t="shared" si="174"/>
        <v>-7.2000000000000005E-4</v>
      </c>
      <c r="W130" s="9">
        <f t="shared" si="174"/>
        <v>-7.2000000000000005E-4</v>
      </c>
      <c r="X130" s="9">
        <f t="shared" si="174"/>
        <v>-7.2000000000000005E-4</v>
      </c>
      <c r="Y130" s="9">
        <f t="shared" si="174"/>
        <v>-1.4E-3</v>
      </c>
      <c r="Z130" s="9">
        <f t="shared" si="174"/>
        <v>-1.4E-3</v>
      </c>
      <c r="AA130" s="9">
        <f t="shared" si="174"/>
        <v>-1.4E-3</v>
      </c>
    </row>
    <row r="131" spans="2:27" x14ac:dyDescent="0.25">
      <c r="B131" s="12" t="s">
        <v>60</v>
      </c>
      <c r="C131" s="12" t="s">
        <v>54</v>
      </c>
      <c r="D131" s="9">
        <f t="shared" ref="D131" si="185">D107</f>
        <v>-4.2000000000000002E-4</v>
      </c>
      <c r="E131" s="9">
        <f t="shared" ref="E131:S131" si="186">E107</f>
        <v>-4.2000000000000002E-4</v>
      </c>
      <c r="F131" s="9">
        <f t="shared" si="186"/>
        <v>-4.2000000000000002E-4</v>
      </c>
      <c r="G131" s="9">
        <f t="shared" si="186"/>
        <v>-4.2000000000000002E-4</v>
      </c>
      <c r="H131" s="9">
        <f t="shared" si="186"/>
        <v>-4.2000000000000002E-4</v>
      </c>
      <c r="I131" s="9">
        <f t="shared" si="186"/>
        <v>-4.2000000000000002E-4</v>
      </c>
      <c r="J131" s="9">
        <f t="shared" si="186"/>
        <v>-3.0000000000000001E-5</v>
      </c>
      <c r="K131" s="9">
        <f t="shared" si="186"/>
        <v>-3.0000000000000001E-5</v>
      </c>
      <c r="L131" s="9">
        <f t="shared" si="186"/>
        <v>-3.0000000000000001E-5</v>
      </c>
      <c r="M131" s="9">
        <f t="shared" si="186"/>
        <v>-3.0000000000000001E-5</v>
      </c>
      <c r="N131" s="9">
        <f t="shared" si="186"/>
        <v>-3.0000000000000001E-5</v>
      </c>
      <c r="O131" s="9">
        <f t="shared" si="186"/>
        <v>-3.0000000000000001E-5</v>
      </c>
      <c r="P131" s="9">
        <f t="shared" si="186"/>
        <v>-3.0000000000000001E-5</v>
      </c>
      <c r="Q131" s="9">
        <f t="shared" si="186"/>
        <v>-3.0000000000000001E-5</v>
      </c>
      <c r="R131" s="9">
        <f t="shared" si="186"/>
        <v>-3.0000000000000001E-5</v>
      </c>
      <c r="S131" s="9">
        <f t="shared" si="186"/>
        <v>-3.0000000000000001E-5</v>
      </c>
      <c r="T131" s="9">
        <f t="shared" si="174"/>
        <v>-3.0000000000000001E-5</v>
      </c>
      <c r="U131" s="9">
        <f t="shared" si="174"/>
        <v>-3.0000000000000001E-5</v>
      </c>
      <c r="V131" s="9">
        <f t="shared" si="174"/>
        <v>7.6000000000000004E-4</v>
      </c>
      <c r="W131" s="9">
        <f t="shared" si="174"/>
        <v>7.6000000000000004E-4</v>
      </c>
      <c r="X131" s="9">
        <f t="shared" si="174"/>
        <v>7.6000000000000004E-4</v>
      </c>
      <c r="Y131" s="9">
        <f t="shared" si="174"/>
        <v>7.6000000000000004E-4</v>
      </c>
      <c r="Z131" s="9">
        <f t="shared" si="174"/>
        <v>7.6000000000000004E-4</v>
      </c>
      <c r="AA131" s="9">
        <f t="shared" si="174"/>
        <v>7.6000000000000004E-4</v>
      </c>
    </row>
    <row r="132" spans="2:27" x14ac:dyDescent="0.25">
      <c r="B132" s="12" t="s">
        <v>61</v>
      </c>
      <c r="C132" s="12" t="s">
        <v>54</v>
      </c>
      <c r="D132" s="9">
        <f t="shared" ref="D132" si="187">D108</f>
        <v>-6.0000000000000002E-5</v>
      </c>
      <c r="E132" s="9">
        <f t="shared" ref="E132:S132" si="188">E108</f>
        <v>-6.0000000000000002E-5</v>
      </c>
      <c r="F132" s="9">
        <f t="shared" si="188"/>
        <v>-6.0000000000000002E-5</v>
      </c>
      <c r="G132" s="9">
        <f t="shared" si="188"/>
        <v>-6.0000000000000002E-5</v>
      </c>
      <c r="H132" s="9">
        <f t="shared" si="188"/>
        <v>-6.0000000000000002E-5</v>
      </c>
      <c r="I132" s="9">
        <f t="shared" si="188"/>
        <v>-6.0000000000000002E-5</v>
      </c>
      <c r="J132" s="9">
        <f t="shared" si="188"/>
        <v>-6.0000000000000002E-5</v>
      </c>
      <c r="K132" s="9">
        <f t="shared" si="188"/>
        <v>-6.0000000000000002E-5</v>
      </c>
      <c r="L132" s="9">
        <f t="shared" si="188"/>
        <v>-6.0000000000000002E-5</v>
      </c>
      <c r="M132" s="9">
        <f t="shared" si="188"/>
        <v>-4.4999999999999999E-4</v>
      </c>
      <c r="N132" s="9">
        <f t="shared" si="188"/>
        <v>-4.4999999999999999E-4</v>
      </c>
      <c r="O132" s="9">
        <f t="shared" si="188"/>
        <v>-4.4999999999999999E-4</v>
      </c>
      <c r="P132" s="9">
        <v>-4.4999999999999999E-4</v>
      </c>
      <c r="Q132" s="9">
        <f t="shared" si="188"/>
        <v>-4.4999999999999999E-4</v>
      </c>
      <c r="R132" s="9">
        <f t="shared" si="188"/>
        <v>-4.4999999999999999E-4</v>
      </c>
      <c r="S132" s="9">
        <f t="shared" si="188"/>
        <v>-4.4999999999999999E-4</v>
      </c>
      <c r="T132" s="9">
        <f t="shared" si="174"/>
        <v>-4.4999999999999999E-4</v>
      </c>
      <c r="U132" s="9">
        <f t="shared" si="174"/>
        <v>-4.4999999999999999E-4</v>
      </c>
      <c r="V132" s="9">
        <f t="shared" si="174"/>
        <v>-4.4999999999999999E-4</v>
      </c>
      <c r="W132" s="9">
        <f t="shared" si="174"/>
        <v>-4.4999999999999999E-4</v>
      </c>
      <c r="X132" s="9">
        <f t="shared" si="174"/>
        <v>-4.4999999999999999E-4</v>
      </c>
      <c r="Y132" s="9">
        <f t="shared" si="174"/>
        <v>-3.9399999999999999E-3</v>
      </c>
      <c r="Z132" s="9">
        <f t="shared" si="174"/>
        <v>-3.9399999999999999E-3</v>
      </c>
      <c r="AA132" s="9">
        <f t="shared" si="174"/>
        <v>-3.9399999999999999E-3</v>
      </c>
    </row>
    <row r="133" spans="2:27" x14ac:dyDescent="0.25">
      <c r="B133" s="12" t="s">
        <v>62</v>
      </c>
      <c r="C133" s="12" t="s">
        <v>54</v>
      </c>
      <c r="D133" s="9">
        <f t="shared" ref="D133" si="189">D109</f>
        <v>2.8800000000000002E-3</v>
      </c>
      <c r="E133" s="9">
        <f t="shared" ref="E133:S133" si="190">E109</f>
        <v>2.8800000000000002E-3</v>
      </c>
      <c r="F133" s="9">
        <f t="shared" si="190"/>
        <v>2.8800000000000002E-3</v>
      </c>
      <c r="G133" s="9">
        <f t="shared" si="190"/>
        <v>7.8799999999999999E-3</v>
      </c>
      <c r="H133" s="9">
        <f t="shared" si="190"/>
        <v>7.8799999999999999E-3</v>
      </c>
      <c r="I133" s="9">
        <f t="shared" si="190"/>
        <v>7.8799999999999999E-3</v>
      </c>
      <c r="J133" s="9">
        <f t="shared" si="190"/>
        <v>7.8799999999999999E-3</v>
      </c>
      <c r="K133" s="9">
        <f t="shared" si="190"/>
        <v>7.8799999999999999E-3</v>
      </c>
      <c r="L133" s="9">
        <f t="shared" si="190"/>
        <v>7.8799999999999999E-3</v>
      </c>
      <c r="M133" s="9">
        <f t="shared" si="190"/>
        <v>7.8799999999999999E-3</v>
      </c>
      <c r="N133" s="9">
        <f t="shared" si="190"/>
        <v>7.8799999999999999E-3</v>
      </c>
      <c r="O133" s="9">
        <f t="shared" si="190"/>
        <v>7.8799999999999999E-3</v>
      </c>
      <c r="P133" s="9">
        <v>7.8799999999999999E-3</v>
      </c>
      <c r="Q133" s="9">
        <f t="shared" si="190"/>
        <v>7.8799999999999999E-3</v>
      </c>
      <c r="R133" s="9">
        <f t="shared" si="190"/>
        <v>7.8799999999999999E-3</v>
      </c>
      <c r="S133" s="9">
        <f t="shared" si="190"/>
        <v>7.8799999999999999E-3</v>
      </c>
      <c r="T133" s="9">
        <f t="shared" si="174"/>
        <v>7.8799999999999999E-3</v>
      </c>
      <c r="U133" s="9">
        <f t="shared" si="174"/>
        <v>7.8799999999999999E-3</v>
      </c>
      <c r="V133" s="9">
        <f t="shared" si="174"/>
        <v>7.8799999999999999E-3</v>
      </c>
      <c r="W133" s="9">
        <f t="shared" si="174"/>
        <v>7.8799999999999999E-3</v>
      </c>
      <c r="X133" s="9">
        <f t="shared" si="174"/>
        <v>7.8799999999999999E-3</v>
      </c>
      <c r="Y133" s="9">
        <f t="shared" si="174"/>
        <v>7.8799999999999999E-3</v>
      </c>
      <c r="Z133" s="9">
        <f t="shared" si="174"/>
        <v>7.8799999999999999E-3</v>
      </c>
      <c r="AA133" s="9">
        <f t="shared" si="174"/>
        <v>7.8799999999999999E-3</v>
      </c>
    </row>
    <row r="134" spans="2:27" x14ac:dyDescent="0.25">
      <c r="B134" s="12" t="s">
        <v>63</v>
      </c>
      <c r="C134" s="12" t="s">
        <v>54</v>
      </c>
      <c r="D134" s="9">
        <f t="shared" ref="D134" si="191">D110</f>
        <v>6.0000000000000002E-5</v>
      </c>
      <c r="E134" s="9">
        <f t="shared" ref="E134:S134" si="192">E110</f>
        <v>6.0000000000000002E-5</v>
      </c>
      <c r="F134" s="9">
        <f t="shared" si="192"/>
        <v>6.0000000000000002E-5</v>
      </c>
      <c r="G134" s="9">
        <f t="shared" si="192"/>
        <v>6.0000000000000002E-5</v>
      </c>
      <c r="H134" s="9">
        <f t="shared" si="192"/>
        <v>6.0000000000000002E-5</v>
      </c>
      <c r="I134" s="9">
        <f t="shared" si="192"/>
        <v>6.0000000000000002E-5</v>
      </c>
      <c r="J134" s="9">
        <f t="shared" si="192"/>
        <v>6.9999999999999994E-5</v>
      </c>
      <c r="K134" s="9">
        <f t="shared" si="192"/>
        <v>6.9999999999999994E-5</v>
      </c>
      <c r="L134" s="9">
        <f t="shared" si="192"/>
        <v>6.9999999999999994E-5</v>
      </c>
      <c r="M134" s="9">
        <f t="shared" si="192"/>
        <v>6.9999999999999994E-5</v>
      </c>
      <c r="N134" s="9">
        <f t="shared" si="192"/>
        <v>6.9999999999999994E-5</v>
      </c>
      <c r="O134" s="9">
        <f t="shared" si="192"/>
        <v>6.9999999999999994E-5</v>
      </c>
      <c r="P134" s="9">
        <v>6.9999999999999994E-5</v>
      </c>
      <c r="Q134" s="9">
        <f t="shared" si="192"/>
        <v>6.9999999999999994E-5</v>
      </c>
      <c r="R134" s="9">
        <f t="shared" si="192"/>
        <v>6.9999999999999994E-5</v>
      </c>
      <c r="S134" s="9">
        <f t="shared" si="192"/>
        <v>6.9999999999999994E-5</v>
      </c>
      <c r="T134" s="9">
        <f t="shared" si="174"/>
        <v>6.9999999999999994E-5</v>
      </c>
      <c r="U134" s="9">
        <f t="shared" si="174"/>
        <v>6.9999999999999994E-5</v>
      </c>
      <c r="V134" s="9">
        <f t="shared" si="174"/>
        <v>5.0000000000000002E-5</v>
      </c>
      <c r="W134" s="9">
        <f t="shared" si="174"/>
        <v>5.0000000000000002E-5</v>
      </c>
      <c r="X134" s="9">
        <f t="shared" si="174"/>
        <v>5.0000000000000002E-5</v>
      </c>
      <c r="Y134" s="9">
        <f t="shared" si="174"/>
        <v>5.0000000000000002E-5</v>
      </c>
      <c r="Z134" s="9">
        <f t="shared" si="174"/>
        <v>5.0000000000000002E-5</v>
      </c>
      <c r="AA134" s="9">
        <f t="shared" si="174"/>
        <v>5.0000000000000002E-5</v>
      </c>
    </row>
    <row r="135" spans="2:27" x14ac:dyDescent="0.25">
      <c r="B135" s="12" t="s">
        <v>64</v>
      </c>
      <c r="C135" s="12" t="s">
        <v>54</v>
      </c>
      <c r="D135" s="9">
        <f t="shared" ref="D135" si="193">D111</f>
        <v>1.9599999999999999E-3</v>
      </c>
      <c r="E135" s="9">
        <f t="shared" ref="E135:S135" si="194">E111</f>
        <v>1.9599999999999999E-3</v>
      </c>
      <c r="F135" s="9">
        <f t="shared" si="194"/>
        <v>1.9599999999999999E-3</v>
      </c>
      <c r="G135" s="9">
        <f t="shared" si="194"/>
        <v>1.9599999999999999E-3</v>
      </c>
      <c r="H135" s="9">
        <f t="shared" si="194"/>
        <v>1.9599999999999999E-3</v>
      </c>
      <c r="I135" s="9">
        <f t="shared" si="194"/>
        <v>1.9599999999999999E-3</v>
      </c>
      <c r="J135" s="9">
        <f t="shared" si="194"/>
        <v>2.3800000000000002E-3</v>
      </c>
      <c r="K135" s="9">
        <f t="shared" si="194"/>
        <v>2.3800000000000002E-3</v>
      </c>
      <c r="L135" s="9">
        <f t="shared" si="194"/>
        <v>2.3800000000000002E-3</v>
      </c>
      <c r="M135" s="9">
        <f t="shared" si="194"/>
        <v>2.3800000000000002E-3</v>
      </c>
      <c r="N135" s="9">
        <f t="shared" si="194"/>
        <v>2.3800000000000002E-3</v>
      </c>
      <c r="O135" s="9">
        <f t="shared" si="194"/>
        <v>2.3800000000000002E-3</v>
      </c>
      <c r="P135" s="9">
        <v>2.3800000000000002E-3</v>
      </c>
      <c r="Q135" s="9">
        <f t="shared" si="194"/>
        <v>2.3800000000000002E-3</v>
      </c>
      <c r="R135" s="9">
        <f t="shared" si="194"/>
        <v>2.3800000000000002E-3</v>
      </c>
      <c r="S135" s="9">
        <f t="shared" si="194"/>
        <v>2.3800000000000002E-3</v>
      </c>
      <c r="T135" s="9">
        <f>T111</f>
        <v>2.3800000000000002E-3</v>
      </c>
      <c r="U135" s="9">
        <f>U111</f>
        <v>2.3800000000000002E-3</v>
      </c>
      <c r="V135" s="9">
        <f t="shared" ref="V135:AA135" si="195">V111</f>
        <v>2.6199999999999999E-3</v>
      </c>
      <c r="W135" s="9">
        <f t="shared" si="195"/>
        <v>2.6199999999999999E-3</v>
      </c>
      <c r="X135" s="9">
        <f t="shared" si="195"/>
        <v>2.6199999999999999E-3</v>
      </c>
      <c r="Y135" s="9">
        <f t="shared" si="195"/>
        <v>2.6199999999999999E-3</v>
      </c>
      <c r="Z135" s="9">
        <f t="shared" si="195"/>
        <v>2.6199999999999999E-3</v>
      </c>
      <c r="AA135" s="9">
        <f t="shared" si="195"/>
        <v>2.6199999999999999E-3</v>
      </c>
    </row>
    <row r="136" spans="2:27" x14ac:dyDescent="0.25">
      <c r="B136" s="12" t="s">
        <v>65</v>
      </c>
      <c r="C136" s="12" t="s">
        <v>54</v>
      </c>
      <c r="D136" s="9">
        <f t="shared" ref="D136:AA136" si="196">D112</f>
        <v>8.0000000000000007E-5</v>
      </c>
      <c r="E136" s="9">
        <f t="shared" si="196"/>
        <v>8.0000000000000007E-5</v>
      </c>
      <c r="F136" s="9">
        <f t="shared" si="196"/>
        <v>8.0000000000000007E-5</v>
      </c>
      <c r="G136" s="9">
        <f t="shared" si="196"/>
        <v>8.0000000000000007E-5</v>
      </c>
      <c r="H136" s="9">
        <f t="shared" si="196"/>
        <v>8.0000000000000007E-5</v>
      </c>
      <c r="I136" s="9">
        <f t="shared" si="196"/>
        <v>8.0000000000000007E-5</v>
      </c>
      <c r="J136" s="9">
        <f t="shared" si="196"/>
        <v>1.2E-4</v>
      </c>
      <c r="K136" s="9">
        <f t="shared" si="196"/>
        <v>1.2E-4</v>
      </c>
      <c r="L136" s="9">
        <f t="shared" si="196"/>
        <v>1.2E-4</v>
      </c>
      <c r="M136" s="9">
        <f t="shared" si="196"/>
        <v>1.2E-4</v>
      </c>
      <c r="N136" s="9">
        <f t="shared" si="196"/>
        <v>1.2E-4</v>
      </c>
      <c r="O136" s="9">
        <f t="shared" si="196"/>
        <v>1.2E-4</v>
      </c>
      <c r="P136" s="9">
        <v>1.2E-4</v>
      </c>
      <c r="Q136" s="9">
        <f t="shared" si="196"/>
        <v>1.2E-4</v>
      </c>
      <c r="R136" s="9">
        <f t="shared" si="196"/>
        <v>1.2E-4</v>
      </c>
      <c r="S136" s="9">
        <f t="shared" si="196"/>
        <v>1.2E-4</v>
      </c>
      <c r="T136" s="9">
        <f t="shared" si="196"/>
        <v>1.2E-4</v>
      </c>
      <c r="U136" s="9">
        <f t="shared" si="196"/>
        <v>1.2E-4</v>
      </c>
      <c r="V136" s="9">
        <f t="shared" si="196"/>
        <v>0</v>
      </c>
      <c r="W136" s="9">
        <f t="shared" si="196"/>
        <v>0</v>
      </c>
      <c r="X136" s="9">
        <f t="shared" si="196"/>
        <v>0</v>
      </c>
      <c r="Y136" s="9">
        <f t="shared" si="196"/>
        <v>0</v>
      </c>
      <c r="Z136" s="9">
        <f t="shared" si="196"/>
        <v>0</v>
      </c>
      <c r="AA136" s="9">
        <f t="shared" si="196"/>
        <v>0</v>
      </c>
    </row>
    <row r="137" spans="2:27" x14ac:dyDescent="0.25">
      <c r="B137" s="12" t="s">
        <v>51</v>
      </c>
      <c r="C137" s="12" t="s">
        <v>54</v>
      </c>
      <c r="D137" s="9">
        <f t="shared" ref="D137:AA137" si="197">D113</f>
        <v>0</v>
      </c>
      <c r="E137" s="9">
        <f t="shared" si="197"/>
        <v>0</v>
      </c>
      <c r="F137" s="9">
        <f t="shared" si="197"/>
        <v>0</v>
      </c>
      <c r="G137" s="9">
        <f t="shared" si="197"/>
        <v>0</v>
      </c>
      <c r="H137" s="9">
        <f t="shared" si="197"/>
        <v>0</v>
      </c>
      <c r="I137" s="9">
        <f t="shared" si="197"/>
        <v>0</v>
      </c>
      <c r="J137" s="9">
        <f t="shared" si="197"/>
        <v>0</v>
      </c>
      <c r="K137" s="9">
        <f t="shared" si="197"/>
        <v>0</v>
      </c>
      <c r="L137" s="9">
        <f t="shared" si="197"/>
        <v>0</v>
      </c>
      <c r="M137" s="9">
        <f t="shared" si="197"/>
        <v>0</v>
      </c>
      <c r="N137" s="9">
        <f t="shared" si="197"/>
        <v>0</v>
      </c>
      <c r="O137" s="9">
        <f t="shared" si="197"/>
        <v>0</v>
      </c>
      <c r="P137" s="9">
        <v>0</v>
      </c>
      <c r="Q137" s="9">
        <f t="shared" si="197"/>
        <v>0</v>
      </c>
      <c r="R137" s="9">
        <f t="shared" si="197"/>
        <v>0</v>
      </c>
      <c r="S137" s="9">
        <f t="shared" si="197"/>
        <v>2.65E-3</v>
      </c>
      <c r="T137" s="9">
        <f t="shared" si="197"/>
        <v>2.65E-3</v>
      </c>
      <c r="U137" s="9">
        <f t="shared" si="197"/>
        <v>2.65E-3</v>
      </c>
      <c r="V137" s="9">
        <f t="shared" si="197"/>
        <v>2.65E-3</v>
      </c>
      <c r="W137" s="9">
        <f t="shared" si="197"/>
        <v>2.65E-3</v>
      </c>
      <c r="X137" s="9">
        <f t="shared" si="197"/>
        <v>2.65E-3</v>
      </c>
      <c r="Y137" s="9">
        <f t="shared" si="197"/>
        <v>2.65E-3</v>
      </c>
      <c r="Z137" s="9">
        <f t="shared" si="197"/>
        <v>2.65E-3</v>
      </c>
      <c r="AA137" s="9">
        <f t="shared" si="197"/>
        <v>2.65E-3</v>
      </c>
    </row>
    <row r="138" spans="2:27" x14ac:dyDescent="0.25">
      <c r="B138" s="12" t="s">
        <v>66</v>
      </c>
      <c r="C138" s="12" t="s">
        <v>67</v>
      </c>
      <c r="D138" s="9">
        <f t="shared" ref="D138:AA138" si="198">D114</f>
        <v>1.401E-2</v>
      </c>
      <c r="E138" s="9">
        <f t="shared" si="198"/>
        <v>1.401E-2</v>
      </c>
      <c r="F138" s="9">
        <f t="shared" si="198"/>
        <v>1.401E-2</v>
      </c>
      <c r="G138" s="9">
        <f t="shared" si="198"/>
        <v>1.342E-2</v>
      </c>
      <c r="H138" s="9">
        <f t="shared" si="198"/>
        <v>1.342E-2</v>
      </c>
      <c r="I138" s="9">
        <f t="shared" si="198"/>
        <v>1.342E-2</v>
      </c>
      <c r="J138" s="9">
        <f t="shared" si="198"/>
        <v>1.342E-2</v>
      </c>
      <c r="K138" s="9">
        <f t="shared" si="198"/>
        <v>1.342E-2</v>
      </c>
      <c r="L138" s="9">
        <f t="shared" si="198"/>
        <v>1.342E-2</v>
      </c>
      <c r="M138" s="9">
        <f t="shared" si="198"/>
        <v>1.342E-2</v>
      </c>
      <c r="N138" s="9">
        <f t="shared" si="198"/>
        <v>1.342E-2</v>
      </c>
      <c r="O138" s="9">
        <f t="shared" si="198"/>
        <v>1.342E-2</v>
      </c>
      <c r="P138" s="9">
        <v>1.342E-2</v>
      </c>
      <c r="Q138" s="9">
        <f t="shared" si="198"/>
        <v>1.342E-2</v>
      </c>
      <c r="R138" s="9">
        <f t="shared" si="198"/>
        <v>1.342E-2</v>
      </c>
      <c r="S138" s="9">
        <f t="shared" si="198"/>
        <v>1.0109999999999999E-2</v>
      </c>
      <c r="T138" s="9">
        <f t="shared" si="198"/>
        <v>1.0109999999999999E-2</v>
      </c>
      <c r="U138" s="9">
        <f t="shared" si="198"/>
        <v>1.0109999999999999E-2</v>
      </c>
      <c r="V138" s="9">
        <f t="shared" si="198"/>
        <v>1.0109999999999999E-2</v>
      </c>
      <c r="W138" s="9">
        <f t="shared" si="198"/>
        <v>1.0109999999999999E-2</v>
      </c>
      <c r="X138" s="9">
        <f t="shared" si="198"/>
        <v>1.0109999999999999E-2</v>
      </c>
      <c r="Y138" s="9">
        <f t="shared" si="198"/>
        <v>1.0109999999999999E-2</v>
      </c>
      <c r="Z138" s="9">
        <f t="shared" si="198"/>
        <v>1.0109999999999999E-2</v>
      </c>
      <c r="AA138" s="9">
        <f t="shared" si="198"/>
        <v>1.0109999999999999E-2</v>
      </c>
    </row>
    <row r="139" spans="2:27" x14ac:dyDescent="0.25">
      <c r="B139" s="12" t="s">
        <v>68</v>
      </c>
      <c r="C139" s="12" t="s">
        <v>67</v>
      </c>
      <c r="D139" s="9">
        <f t="shared" ref="D139:AA139" si="199">D115</f>
        <v>-1.92E-3</v>
      </c>
      <c r="E139" s="9">
        <f t="shared" si="199"/>
        <v>-1.92E-3</v>
      </c>
      <c r="F139" s="9">
        <f t="shared" si="199"/>
        <v>-1.92E-3</v>
      </c>
      <c r="G139" s="9">
        <f t="shared" si="199"/>
        <v>-3.7100000000000002E-3</v>
      </c>
      <c r="H139" s="9">
        <f t="shared" si="199"/>
        <v>-3.7100000000000002E-3</v>
      </c>
      <c r="I139" s="9">
        <f t="shared" si="199"/>
        <v>-3.7100000000000002E-3</v>
      </c>
      <c r="J139" s="9">
        <f t="shared" si="199"/>
        <v>-3.7100000000000002E-3</v>
      </c>
      <c r="K139" s="9">
        <f t="shared" si="199"/>
        <v>-3.7100000000000002E-3</v>
      </c>
      <c r="L139" s="9">
        <f t="shared" si="199"/>
        <v>-3.7100000000000002E-3</v>
      </c>
      <c r="M139" s="9">
        <f t="shared" si="199"/>
        <v>-3.7100000000000002E-3</v>
      </c>
      <c r="N139" s="9">
        <f t="shared" si="199"/>
        <v>-3.7100000000000002E-3</v>
      </c>
      <c r="O139" s="9">
        <f t="shared" si="199"/>
        <v>-3.7100000000000002E-3</v>
      </c>
      <c r="P139" s="9">
        <v>-3.7100000000000002E-3</v>
      </c>
      <c r="Q139" s="9">
        <f t="shared" si="199"/>
        <v>-3.7100000000000002E-3</v>
      </c>
      <c r="R139" s="9">
        <f t="shared" si="199"/>
        <v>-3.7100000000000002E-3</v>
      </c>
      <c r="S139" s="9">
        <f t="shared" si="199"/>
        <v>-5.94E-3</v>
      </c>
      <c r="T139" s="9">
        <f t="shared" si="199"/>
        <v>-5.94E-3</v>
      </c>
      <c r="U139" s="9">
        <f t="shared" si="199"/>
        <v>-5.94E-3</v>
      </c>
      <c r="V139" s="9">
        <f t="shared" si="199"/>
        <v>-5.94E-3</v>
      </c>
      <c r="W139" s="9">
        <f t="shared" si="199"/>
        <v>-5.94E-3</v>
      </c>
      <c r="X139" s="9">
        <f t="shared" si="199"/>
        <v>-5.94E-3</v>
      </c>
      <c r="Y139" s="9">
        <f t="shared" si="199"/>
        <v>-5.94E-3</v>
      </c>
      <c r="Z139" s="9">
        <f t="shared" si="199"/>
        <v>-5.94E-3</v>
      </c>
      <c r="AA139" s="9">
        <f t="shared" si="199"/>
        <v>-5.94E-3</v>
      </c>
    </row>
    <row r="140" spans="2:27" x14ac:dyDescent="0.25">
      <c r="B140" s="12" t="s">
        <v>69</v>
      </c>
      <c r="C140" s="12" t="s">
        <v>67</v>
      </c>
      <c r="D140" s="9">
        <f t="shared" ref="D140:AA140" si="200">D116</f>
        <v>3.8999999999999999E-4</v>
      </c>
      <c r="E140" s="9">
        <f t="shared" si="200"/>
        <v>3.8999999999999999E-4</v>
      </c>
      <c r="F140" s="9">
        <f t="shared" si="200"/>
        <v>3.8999999999999999E-4</v>
      </c>
      <c r="G140" s="9">
        <f t="shared" si="200"/>
        <v>3.6000000000000002E-4</v>
      </c>
      <c r="H140" s="9">
        <f t="shared" si="200"/>
        <v>3.6000000000000002E-4</v>
      </c>
      <c r="I140" s="9">
        <f t="shared" si="200"/>
        <v>3.6000000000000002E-4</v>
      </c>
      <c r="J140" s="9">
        <f t="shared" si="200"/>
        <v>3.6000000000000002E-4</v>
      </c>
      <c r="K140" s="9">
        <f t="shared" si="200"/>
        <v>3.6000000000000002E-4</v>
      </c>
      <c r="L140" s="9">
        <f t="shared" si="200"/>
        <v>3.6000000000000002E-4</v>
      </c>
      <c r="M140" s="9">
        <f t="shared" si="200"/>
        <v>3.6000000000000002E-4</v>
      </c>
      <c r="N140" s="9">
        <f t="shared" si="200"/>
        <v>3.6000000000000002E-4</v>
      </c>
      <c r="O140" s="9">
        <f t="shared" si="200"/>
        <v>3.6000000000000002E-4</v>
      </c>
      <c r="P140" s="9">
        <v>3.6000000000000002E-4</v>
      </c>
      <c r="Q140" s="9">
        <f t="shared" si="200"/>
        <v>3.6000000000000002E-4</v>
      </c>
      <c r="R140" s="9">
        <f t="shared" si="200"/>
        <v>3.6000000000000002E-4</v>
      </c>
      <c r="S140" s="9">
        <f t="shared" si="200"/>
        <v>2.9E-4</v>
      </c>
      <c r="T140" s="9">
        <f t="shared" si="200"/>
        <v>2.9E-4</v>
      </c>
      <c r="U140" s="9">
        <f t="shared" si="200"/>
        <v>2.9E-4</v>
      </c>
      <c r="V140" s="9">
        <f t="shared" si="200"/>
        <v>2.9E-4</v>
      </c>
      <c r="W140" s="9">
        <f t="shared" si="200"/>
        <v>2.9E-4</v>
      </c>
      <c r="X140" s="9">
        <f t="shared" si="200"/>
        <v>2.9E-4</v>
      </c>
      <c r="Y140" s="9">
        <f t="shared" si="200"/>
        <v>2.9E-4</v>
      </c>
      <c r="Z140" s="9">
        <f t="shared" si="200"/>
        <v>2.9E-4</v>
      </c>
      <c r="AA140" s="9">
        <f t="shared" si="200"/>
        <v>2.9E-4</v>
      </c>
    </row>
    <row r="141" spans="2:27" x14ac:dyDescent="0.25">
      <c r="B141" s="12" t="s">
        <v>70</v>
      </c>
      <c r="C141" s="12" t="s">
        <v>71</v>
      </c>
      <c r="D141" s="9">
        <f t="shared" ref="D141:AA141" si="201">D117</f>
        <v>-1.49E-3</v>
      </c>
      <c r="E141" s="9">
        <f t="shared" si="201"/>
        <v>-1.49E-3</v>
      </c>
      <c r="F141" s="9">
        <f t="shared" si="201"/>
        <v>-1.49E-3</v>
      </c>
      <c r="G141" s="9" t="str">
        <f t="shared" si="201"/>
        <v xml:space="preserve"> $                -  </v>
      </c>
      <c r="H141" s="9" t="str">
        <f t="shared" si="201"/>
        <v xml:space="preserve"> $               -  </v>
      </c>
      <c r="I141" s="9" t="str">
        <f t="shared" si="201"/>
        <v xml:space="preserve"> $                -  </v>
      </c>
      <c r="J141" s="9" t="str">
        <f t="shared" si="201"/>
        <v xml:space="preserve"> $               -  </v>
      </c>
      <c r="K141" s="9" t="str">
        <f t="shared" si="201"/>
        <v xml:space="preserve"> $                     -  </v>
      </c>
      <c r="L141" s="9" t="str">
        <f t="shared" si="201"/>
        <v xml:space="preserve"> $                              -  </v>
      </c>
      <c r="M141" s="9" t="str">
        <f t="shared" si="201"/>
        <v xml:space="preserve"> $                       -  </v>
      </c>
      <c r="N141" s="9" t="str">
        <f t="shared" si="201"/>
        <v xml:space="preserve"> $                             -  </v>
      </c>
      <c r="O141" s="9" t="str">
        <f t="shared" si="201"/>
        <v xml:space="preserve"> $                            -  </v>
      </c>
      <c r="P141" s="9" t="s">
        <v>108</v>
      </c>
      <c r="Q141" s="9" t="str">
        <f t="shared" si="201"/>
        <v xml:space="preserve"> $                            -  </v>
      </c>
      <c r="R141" s="9" t="str">
        <f t="shared" si="201"/>
        <v xml:space="preserve"> $                            -  </v>
      </c>
      <c r="S141" s="9">
        <f t="shared" si="201"/>
        <v>0</v>
      </c>
      <c r="T141" s="9">
        <f t="shared" si="201"/>
        <v>0</v>
      </c>
      <c r="U141" s="9">
        <f t="shared" si="201"/>
        <v>0</v>
      </c>
      <c r="V141" s="9">
        <f t="shared" si="201"/>
        <v>0</v>
      </c>
      <c r="W141" s="9">
        <f t="shared" si="201"/>
        <v>0</v>
      </c>
      <c r="X141" s="9">
        <f t="shared" si="201"/>
        <v>0</v>
      </c>
      <c r="Y141" s="9">
        <f t="shared" si="201"/>
        <v>0</v>
      </c>
      <c r="Z141" s="9">
        <f t="shared" si="201"/>
        <v>0</v>
      </c>
      <c r="AA141" s="9">
        <f t="shared" si="201"/>
        <v>0</v>
      </c>
    </row>
    <row r="142" spans="2:27" x14ac:dyDescent="0.25">
      <c r="B142" s="12" t="s">
        <v>72</v>
      </c>
      <c r="C142" s="12" t="s">
        <v>71</v>
      </c>
      <c r="D142" s="9">
        <f t="shared" ref="D142:AA142" si="202">D118</f>
        <v>4.0000000000000003E-5</v>
      </c>
      <c r="E142" s="9">
        <f t="shared" si="202"/>
        <v>4.0000000000000003E-5</v>
      </c>
      <c r="F142" s="9">
        <f t="shared" si="202"/>
        <v>4.0000000000000003E-5</v>
      </c>
      <c r="G142" s="9">
        <f t="shared" si="202"/>
        <v>1.8000000000000001E-4</v>
      </c>
      <c r="H142" s="9">
        <f t="shared" si="202"/>
        <v>1.8000000000000001E-4</v>
      </c>
      <c r="I142" s="9">
        <f t="shared" si="202"/>
        <v>1.8000000000000001E-4</v>
      </c>
      <c r="J142" s="9">
        <f t="shared" si="202"/>
        <v>1.8000000000000001E-4</v>
      </c>
      <c r="K142" s="9">
        <f t="shared" si="202"/>
        <v>1.8000000000000001E-4</v>
      </c>
      <c r="L142" s="9">
        <f t="shared" si="202"/>
        <v>1.8000000000000001E-4</v>
      </c>
      <c r="M142" s="9">
        <f t="shared" si="202"/>
        <v>1.8000000000000001E-4</v>
      </c>
      <c r="N142" s="9">
        <f t="shared" si="202"/>
        <v>1.8000000000000001E-4</v>
      </c>
      <c r="O142" s="9">
        <f t="shared" si="202"/>
        <v>1.8000000000000001E-4</v>
      </c>
      <c r="P142" s="9">
        <v>1.8000000000000001E-4</v>
      </c>
      <c r="Q142" s="9">
        <f t="shared" si="202"/>
        <v>1.8000000000000001E-4</v>
      </c>
      <c r="R142" s="9">
        <f t="shared" si="202"/>
        <v>1.8000000000000001E-4</v>
      </c>
      <c r="S142" s="9">
        <f t="shared" si="202"/>
        <v>2.1000000000000001E-4</v>
      </c>
      <c r="T142" s="9">
        <f t="shared" si="202"/>
        <v>2.1000000000000001E-4</v>
      </c>
      <c r="U142" s="9">
        <f t="shared" si="202"/>
        <v>2.1000000000000001E-4</v>
      </c>
      <c r="V142" s="9">
        <f t="shared" si="202"/>
        <v>2.1000000000000001E-4</v>
      </c>
      <c r="W142" s="9">
        <f t="shared" si="202"/>
        <v>2.1000000000000001E-4</v>
      </c>
      <c r="X142" s="9">
        <f t="shared" si="202"/>
        <v>2.1000000000000001E-4</v>
      </c>
      <c r="Y142" s="9">
        <f t="shared" si="202"/>
        <v>2.1000000000000001E-4</v>
      </c>
      <c r="Z142" s="9">
        <f t="shared" si="202"/>
        <v>2.1000000000000001E-4</v>
      </c>
      <c r="AA142" s="9">
        <f t="shared" si="202"/>
        <v>2.1000000000000001E-4</v>
      </c>
    </row>
    <row r="143" spans="2:27" x14ac:dyDescent="0.25">
      <c r="B143" s="36" t="s">
        <v>73</v>
      </c>
      <c r="C143" s="36"/>
      <c r="D143" s="14">
        <f>-SUM(D123:D142)</f>
        <v>-0.12904000000000002</v>
      </c>
      <c r="E143" s="14">
        <f t="shared" ref="E143" si="203">-SUM(E123:E142)</f>
        <v>-0.12922000000000003</v>
      </c>
      <c r="F143" s="14">
        <f t="shared" ref="F143" si="204">-SUM(F123:F142)</f>
        <v>-0.11139999999999999</v>
      </c>
      <c r="G143" s="14">
        <f t="shared" ref="G143" si="205">-SUM(G123:G142)</f>
        <v>-0.11259</v>
      </c>
      <c r="H143" s="14">
        <f t="shared" ref="H143" si="206">-SUM(H123:H142)</f>
        <v>-0.10711</v>
      </c>
      <c r="I143" s="14">
        <f t="shared" ref="I143" si="207">-SUM(I123:I142)</f>
        <v>-9.3779999999999988E-2</v>
      </c>
      <c r="J143" s="14">
        <f t="shared" ref="J143" si="208">-SUM(J123:J142)</f>
        <v>-9.7679999999999989E-2</v>
      </c>
      <c r="K143" s="14">
        <f t="shared" ref="K143" si="209">-SUM(K123:K142)</f>
        <v>-9.6659999999999996E-2</v>
      </c>
      <c r="L143" s="14">
        <f t="shared" ref="L143" si="210">-SUM(L123:L142)</f>
        <v>-9.3459999999999988E-2</v>
      </c>
      <c r="M143" s="14">
        <f t="shared" ref="M143" si="211">-SUM(M123:M142)</f>
        <v>-0.18750999999999998</v>
      </c>
      <c r="N143" s="14">
        <f t="shared" ref="N143" si="212">-SUM(N123:N142)</f>
        <v>-0.19465999999999997</v>
      </c>
      <c r="O143" s="14">
        <f t="shared" ref="O143" si="213">-SUM(O123:O142)</f>
        <v>-0.20630999999999997</v>
      </c>
      <c r="P143" s="14">
        <f>-SUM(P123:P142)</f>
        <v>-0.21244999999999994</v>
      </c>
      <c r="Q143" s="14">
        <f t="shared" ref="Q143" si="214">-SUM(Q123:Q142)</f>
        <v>-0.21133999999999994</v>
      </c>
      <c r="R143" s="14">
        <f t="shared" ref="R143" si="215">-SUM(R123:R142)</f>
        <v>-0.19733999999999999</v>
      </c>
      <c r="S143" s="14">
        <f t="shared" ref="S143" si="216">-SUM(S123:S142)</f>
        <v>-0.12736</v>
      </c>
      <c r="T143" s="14">
        <f t="shared" ref="T143" si="217">-SUM(T123:T142)</f>
        <v>-0.12392999999999998</v>
      </c>
      <c r="U143" s="14">
        <f t="shared" ref="U143" si="218">-SUM(U123:U142)</f>
        <v>-0.10874999999999997</v>
      </c>
      <c r="V143" s="14">
        <f t="shared" ref="V143" si="219">-SUM(V123:V142)</f>
        <v>-0.11451999999999998</v>
      </c>
      <c r="W143" s="14">
        <f t="shared" ref="W143" si="220">-SUM(W123:W142)</f>
        <v>-0.11228999999999997</v>
      </c>
      <c r="X143" s="14">
        <f t="shared" ref="X143" si="221">-SUM(X123:X142)</f>
        <v>-0.10917999999999997</v>
      </c>
      <c r="Y143" s="14">
        <f t="shared" ref="Y143" si="222">-SUM(Y123:Y142)</f>
        <v>-0.14579</v>
      </c>
      <c r="Z143" s="14">
        <f t="shared" ref="Z143" si="223">-SUM(Z123:Z142)</f>
        <v>-0.16152000000000002</v>
      </c>
      <c r="AA143" s="14">
        <f t="shared" ref="AA143" si="224">-SUM(AA123:AA142)</f>
        <v>-0.19613000000000005</v>
      </c>
    </row>
    <row r="144" spans="2:27" x14ac:dyDescent="0.25">
      <c r="B144" s="36" t="s">
        <v>74</v>
      </c>
      <c r="C144" s="36"/>
      <c r="D144" s="14">
        <f>-SUM(D123:D125)</f>
        <v>-0.10719000000000001</v>
      </c>
      <c r="E144" s="14">
        <f t="shared" ref="E144:AA144" si="225">-SUM(E123:E125)</f>
        <v>-0.10737000000000001</v>
      </c>
      <c r="F144" s="14">
        <f t="shared" si="225"/>
        <v>-8.9550000000000005E-2</v>
      </c>
      <c r="G144" s="14">
        <f t="shared" si="225"/>
        <v>-8.6470000000000005E-2</v>
      </c>
      <c r="H144" s="14">
        <f t="shared" si="225"/>
        <v>-8.0990000000000006E-2</v>
      </c>
      <c r="I144" s="14">
        <f t="shared" si="225"/>
        <v>-6.7659999999999998E-2</v>
      </c>
      <c r="J144" s="14">
        <f t="shared" si="225"/>
        <v>-7.0699999999999999E-2</v>
      </c>
      <c r="K144" s="14">
        <f t="shared" si="225"/>
        <v>-6.9680000000000006E-2</v>
      </c>
      <c r="L144" s="14">
        <f t="shared" si="225"/>
        <v>-6.6479999999999997E-2</v>
      </c>
      <c r="M144" s="14">
        <f t="shared" si="225"/>
        <v>-0.16141999999999998</v>
      </c>
      <c r="N144" s="14">
        <f t="shared" si="225"/>
        <v>-0.16856999999999997</v>
      </c>
      <c r="O144" s="14">
        <f t="shared" si="225"/>
        <v>-0.18021999999999999</v>
      </c>
      <c r="P144" s="14">
        <f t="shared" si="225"/>
        <v>-0.18635999999999997</v>
      </c>
      <c r="Q144" s="14">
        <f t="shared" si="225"/>
        <v>-0.18524999999999997</v>
      </c>
      <c r="R144" s="14">
        <f t="shared" si="225"/>
        <v>-0.17124999999999999</v>
      </c>
      <c r="S144" s="14">
        <f t="shared" si="225"/>
        <v>-0.10388</v>
      </c>
      <c r="T144" s="14">
        <f t="shared" si="225"/>
        <v>-0.10045</v>
      </c>
      <c r="U144" s="14">
        <f t="shared" si="225"/>
        <v>-8.5269999999999999E-2</v>
      </c>
      <c r="V144" s="14">
        <f t="shared" si="225"/>
        <v>-9.0150000000000008E-2</v>
      </c>
      <c r="W144" s="14">
        <f t="shared" si="225"/>
        <v>-8.7919999999999998E-2</v>
      </c>
      <c r="X144" s="14">
        <f t="shared" si="225"/>
        <v>-8.4809999999999997E-2</v>
      </c>
      <c r="Y144" s="14">
        <f t="shared" si="225"/>
        <v>-0.12542999999999999</v>
      </c>
      <c r="Z144" s="14">
        <f t="shared" si="225"/>
        <v>-0.14116000000000001</v>
      </c>
      <c r="AA144" s="14">
        <f t="shared" si="225"/>
        <v>-0.17577000000000001</v>
      </c>
    </row>
    <row r="146" spans="2:27" x14ac:dyDescent="0.25">
      <c r="B146" s="10" t="s">
        <v>21</v>
      </c>
      <c r="C146" s="10" t="s">
        <v>81</v>
      </c>
      <c r="D146" s="10" t="s">
        <v>82</v>
      </c>
      <c r="E146" s="10" t="s">
        <v>83</v>
      </c>
      <c r="F146" s="10" t="s">
        <v>84</v>
      </c>
      <c r="G146" s="10" t="s">
        <v>85</v>
      </c>
      <c r="H146" s="10" t="s">
        <v>86</v>
      </c>
      <c r="I146" s="10" t="s">
        <v>87</v>
      </c>
      <c r="J146" s="10" t="s">
        <v>88</v>
      </c>
      <c r="K146" s="10" t="s">
        <v>89</v>
      </c>
      <c r="L146" s="10" t="s">
        <v>90</v>
      </c>
      <c r="M146" s="10" t="s">
        <v>91</v>
      </c>
      <c r="N146" s="10" t="s">
        <v>92</v>
      </c>
      <c r="O146" s="10" t="s">
        <v>93</v>
      </c>
      <c r="P146" s="10" t="s">
        <v>94</v>
      </c>
      <c r="Q146" s="10" t="s">
        <v>95</v>
      </c>
      <c r="R146" s="10" t="s">
        <v>96</v>
      </c>
      <c r="S146" s="10" t="s">
        <v>97</v>
      </c>
      <c r="T146" s="10" t="s">
        <v>98</v>
      </c>
      <c r="U146" s="10" t="s">
        <v>99</v>
      </c>
      <c r="V146" s="10" t="s">
        <v>100</v>
      </c>
      <c r="W146" s="10" t="s">
        <v>101</v>
      </c>
      <c r="X146" s="10" t="s">
        <v>102</v>
      </c>
      <c r="Y146" s="10" t="s">
        <v>103</v>
      </c>
      <c r="Z146" s="10" t="s">
        <v>104</v>
      </c>
      <c r="AA146" s="10" t="s">
        <v>105</v>
      </c>
    </row>
    <row r="147" spans="2:27" x14ac:dyDescent="0.25">
      <c r="B147" s="12" t="s">
        <v>48</v>
      </c>
      <c r="C147" s="12" t="s">
        <v>49</v>
      </c>
      <c r="D147" s="9">
        <v>0.23885000000000001</v>
      </c>
      <c r="E147" s="9">
        <v>0.22575000000000001</v>
      </c>
      <c r="F147" s="9">
        <v>0.151</v>
      </c>
      <c r="G147" s="9">
        <v>8.4400000000000003E-2</v>
      </c>
      <c r="H147" s="9">
        <v>6.9809999999999997E-2</v>
      </c>
      <c r="I147" s="9">
        <v>6.8229999999999999E-2</v>
      </c>
      <c r="J147" s="9">
        <v>0.11877</v>
      </c>
      <c r="K147" s="9">
        <v>0.11796</v>
      </c>
      <c r="L147" s="9">
        <v>0.10494000000000001</v>
      </c>
      <c r="M147" s="9">
        <v>0.13033</v>
      </c>
      <c r="N147" s="9">
        <v>0.22437000000000001</v>
      </c>
      <c r="O147" s="9">
        <v>0.3861</v>
      </c>
      <c r="P147" s="9">
        <v>0.39362999999999998</v>
      </c>
      <c r="Q147" s="9">
        <v>0.39523000000000003</v>
      </c>
      <c r="R147" s="9">
        <v>0.30346000000000001</v>
      </c>
      <c r="S147" s="9">
        <v>0.11466999999999999</v>
      </c>
      <c r="T147" s="9">
        <v>0.1069</v>
      </c>
      <c r="U147" s="9">
        <v>0.11308</v>
      </c>
      <c r="V147" s="9">
        <v>0.12726000000000001</v>
      </c>
      <c r="W147" s="9">
        <v>9.9279999999999993E-2</v>
      </c>
      <c r="X147" s="9">
        <v>7.1110000000000007E-2</v>
      </c>
      <c r="Y147" s="9">
        <v>6.0609999999999997E-2</v>
      </c>
      <c r="Z147" s="9">
        <v>9.5280000000000004E-2</v>
      </c>
      <c r="AA147" s="9">
        <v>0.16647999999999999</v>
      </c>
    </row>
    <row r="148" spans="2:27" x14ac:dyDescent="0.25">
      <c r="B148" s="12" t="s">
        <v>51</v>
      </c>
      <c r="C148" s="12" t="s">
        <v>49</v>
      </c>
      <c r="D148" s="9">
        <v>-5.9800000000000001E-3</v>
      </c>
      <c r="E148" s="9">
        <v>-5.9800000000000001E-3</v>
      </c>
      <c r="F148" s="9">
        <v>-5.9800000000000001E-3</v>
      </c>
      <c r="G148" s="9">
        <v>3.7499999999999999E-3</v>
      </c>
      <c r="H148" s="9">
        <v>3.7499999999999999E-3</v>
      </c>
      <c r="I148" s="9">
        <v>3.7499999999999999E-3</v>
      </c>
      <c r="J148" s="9">
        <v>3.7499999999999999E-3</v>
      </c>
      <c r="K148" s="9">
        <v>3.7499999999999999E-3</v>
      </c>
      <c r="L148" s="9">
        <v>3.7499999999999999E-3</v>
      </c>
      <c r="M148" s="9">
        <v>3.7499999999999999E-3</v>
      </c>
      <c r="N148" s="9">
        <v>3.7499999999999999E-3</v>
      </c>
      <c r="O148" s="9">
        <v>3.7499999999999999E-3</v>
      </c>
      <c r="P148" s="9">
        <v>3.7499999999999999E-3</v>
      </c>
      <c r="Q148" s="9">
        <v>3.7499999999999999E-3</v>
      </c>
      <c r="R148" s="9">
        <v>3.7499999999999999E-3</v>
      </c>
      <c r="S148" s="9">
        <f t="shared" ref="S148:AA148" si="226">S124</f>
        <v>0</v>
      </c>
      <c r="T148" s="9">
        <f t="shared" si="226"/>
        <v>0</v>
      </c>
      <c r="U148" s="9">
        <f t="shared" si="226"/>
        <v>0</v>
      </c>
      <c r="V148" s="9">
        <f t="shared" si="226"/>
        <v>0</v>
      </c>
      <c r="W148" s="9">
        <f t="shared" si="226"/>
        <v>0</v>
      </c>
      <c r="X148" s="9">
        <f t="shared" si="226"/>
        <v>0</v>
      </c>
      <c r="Y148" s="9">
        <f t="shared" si="226"/>
        <v>0</v>
      </c>
      <c r="Z148" s="9">
        <f t="shared" si="226"/>
        <v>0</v>
      </c>
      <c r="AA148" s="9">
        <f t="shared" si="226"/>
        <v>0</v>
      </c>
    </row>
    <row r="149" spans="2:27" x14ac:dyDescent="0.25">
      <c r="B149" s="13" t="s">
        <v>52</v>
      </c>
      <c r="C149" s="12" t="s">
        <v>49</v>
      </c>
      <c r="D149" s="9">
        <v>2.0100000000000001E-3</v>
      </c>
      <c r="E149" s="9">
        <v>2.0100000000000001E-3</v>
      </c>
      <c r="F149" s="9">
        <v>2.0100000000000001E-3</v>
      </c>
      <c r="G149" s="9">
        <v>2.6800000000000001E-3</v>
      </c>
      <c r="H149" s="9">
        <v>2.6800000000000001E-3</v>
      </c>
      <c r="I149" s="9">
        <v>2.6800000000000001E-3</v>
      </c>
      <c r="J149" s="9">
        <v>2.6800000000000001E-3</v>
      </c>
      <c r="K149" s="9">
        <v>2.6800000000000001E-3</v>
      </c>
      <c r="L149" s="9">
        <v>2.6800000000000001E-3</v>
      </c>
      <c r="M149" s="9">
        <v>2.6800000000000001E-3</v>
      </c>
      <c r="N149" s="9">
        <v>2.6800000000000001E-3</v>
      </c>
      <c r="O149" s="9">
        <v>2.6800000000000001E-3</v>
      </c>
      <c r="P149" s="9">
        <v>2.6800000000000001E-3</v>
      </c>
      <c r="Q149" s="9">
        <v>2.6800000000000001E-3</v>
      </c>
      <c r="R149" s="9">
        <v>2.6800000000000001E-3</v>
      </c>
      <c r="S149" s="9">
        <v>7.7999999999999996E-3</v>
      </c>
      <c r="T149" s="9">
        <v>7.7999999999999996E-3</v>
      </c>
      <c r="U149" s="9">
        <v>7.7999999999999996E-3</v>
      </c>
      <c r="V149" s="9">
        <v>7.7999999999999996E-3</v>
      </c>
      <c r="W149" s="9">
        <v>7.7999999999999996E-3</v>
      </c>
      <c r="X149" s="9">
        <v>7.7999999999999996E-3</v>
      </c>
      <c r="Y149" s="9">
        <v>7.7999999999999996E-3</v>
      </c>
      <c r="Z149" s="9">
        <v>7.7999999999999996E-3</v>
      </c>
      <c r="AA149" s="9">
        <v>7.7999999999999996E-3</v>
      </c>
    </row>
    <row r="150" spans="2:27" x14ac:dyDescent="0.25">
      <c r="B150" s="12" t="s">
        <v>53</v>
      </c>
      <c r="C150" s="12" t="s">
        <v>54</v>
      </c>
      <c r="D150" s="9">
        <v>4.3E-3</v>
      </c>
      <c r="E150" s="9">
        <v>4.3E-3</v>
      </c>
      <c r="F150" s="9">
        <v>4.3E-3</v>
      </c>
      <c r="G150" s="9">
        <v>4.3E-3</v>
      </c>
      <c r="H150" s="9">
        <v>4.3E-3</v>
      </c>
      <c r="I150" s="9">
        <v>4.3E-3</v>
      </c>
      <c r="J150" s="9">
        <v>4.3E-3</v>
      </c>
      <c r="K150" s="9">
        <v>4.3E-3</v>
      </c>
      <c r="L150" s="9">
        <v>4.3E-3</v>
      </c>
      <c r="M150" s="9">
        <v>4.3E-3</v>
      </c>
      <c r="N150" s="9">
        <v>4.3E-3</v>
      </c>
      <c r="O150" s="9">
        <v>4.3E-3</v>
      </c>
      <c r="P150" s="9">
        <v>4.3E-3</v>
      </c>
      <c r="Q150" s="9">
        <v>4.3E-3</v>
      </c>
      <c r="R150" s="9">
        <v>4.3E-3</v>
      </c>
      <c r="S150" s="9">
        <v>4.3E-3</v>
      </c>
      <c r="T150" s="9">
        <v>4.3E-3</v>
      </c>
      <c r="U150" s="9">
        <v>4.3E-3</v>
      </c>
      <c r="V150" s="9">
        <v>4.3E-3</v>
      </c>
      <c r="W150" s="9">
        <v>4.3E-3</v>
      </c>
      <c r="X150" s="9">
        <v>4.3E-3</v>
      </c>
      <c r="Y150" s="9">
        <v>4.3E-3</v>
      </c>
      <c r="Z150" s="9">
        <v>4.3E-3</v>
      </c>
      <c r="AA150" s="9">
        <v>4.3E-3</v>
      </c>
    </row>
    <row r="151" spans="2:27" x14ac:dyDescent="0.25">
      <c r="B151" s="12" t="s">
        <v>56</v>
      </c>
      <c r="C151" s="12" t="s">
        <v>54</v>
      </c>
      <c r="D151" s="9">
        <v>8.8999999999999995E-4</v>
      </c>
      <c r="E151" s="9">
        <v>8.8999999999999995E-4</v>
      </c>
      <c r="F151" s="9">
        <v>8.8999999999999995E-4</v>
      </c>
      <c r="G151" s="9">
        <v>9.3999999999999997E-4</v>
      </c>
      <c r="H151" s="9">
        <v>9.3999999999999997E-4</v>
      </c>
      <c r="I151" s="9">
        <v>9.3999999999999997E-4</v>
      </c>
      <c r="J151" s="9">
        <v>9.3999999999999997E-4</v>
      </c>
      <c r="K151" s="9">
        <v>9.3999999999999997E-4</v>
      </c>
      <c r="L151" s="9">
        <v>9.3999999999999997E-4</v>
      </c>
      <c r="M151" s="9">
        <v>9.3999999999999997E-4</v>
      </c>
      <c r="N151" s="9">
        <v>9.3999999999999997E-4</v>
      </c>
      <c r="O151" s="9">
        <v>9.3999999999999997E-4</v>
      </c>
      <c r="P151" s="9">
        <v>9.3999999999999997E-4</v>
      </c>
      <c r="Q151" s="9">
        <v>9.3999999999999997E-4</v>
      </c>
      <c r="R151" s="9">
        <v>9.3999999999999997E-4</v>
      </c>
      <c r="S151" s="9">
        <v>1.08E-3</v>
      </c>
      <c r="T151" s="9">
        <v>1.08E-3</v>
      </c>
      <c r="U151" s="9">
        <v>1.08E-3</v>
      </c>
      <c r="V151" s="9">
        <v>1.08E-3</v>
      </c>
      <c r="W151" s="9">
        <v>1.08E-3</v>
      </c>
      <c r="X151" s="9">
        <v>1.08E-3</v>
      </c>
      <c r="Y151" s="9">
        <v>1.08E-3</v>
      </c>
      <c r="Z151" s="9">
        <v>1.08E-3</v>
      </c>
      <c r="AA151" s="9">
        <v>1.08E-3</v>
      </c>
    </row>
    <row r="152" spans="2:27" x14ac:dyDescent="0.25">
      <c r="B152" s="12" t="s">
        <v>57</v>
      </c>
      <c r="C152" s="12" t="s">
        <v>54</v>
      </c>
      <c r="D152" s="9">
        <f>D$8</f>
        <v>-1E-4</v>
      </c>
      <c r="E152" s="9">
        <f t="shared" ref="E152:AA152" si="227">E$8</f>
        <v>-1E-4</v>
      </c>
      <c r="F152" s="9">
        <f t="shared" si="227"/>
        <v>-1E-4</v>
      </c>
      <c r="G152" s="9">
        <f t="shared" si="227"/>
        <v>-1E-4</v>
      </c>
      <c r="H152" s="9">
        <f t="shared" si="227"/>
        <v>-1E-4</v>
      </c>
      <c r="I152" s="9">
        <f t="shared" si="227"/>
        <v>-1E-4</v>
      </c>
      <c r="J152" s="9">
        <f t="shared" si="227"/>
        <v>-1E-4</v>
      </c>
      <c r="K152" s="9">
        <f t="shared" si="227"/>
        <v>-1E-4</v>
      </c>
      <c r="L152" s="9">
        <f t="shared" si="227"/>
        <v>-1E-4</v>
      </c>
      <c r="M152" s="9" t="str">
        <f t="shared" si="227"/>
        <v xml:space="preserve"> $                       -  </v>
      </c>
      <c r="N152" s="9" t="str">
        <f t="shared" si="227"/>
        <v xml:space="preserve"> $                             -  </v>
      </c>
      <c r="O152" s="9" t="str">
        <f t="shared" si="227"/>
        <v xml:space="preserve"> $                            -  </v>
      </c>
      <c r="P152" s="9">
        <f t="shared" si="227"/>
        <v>0</v>
      </c>
      <c r="Q152" s="9">
        <f t="shared" si="227"/>
        <v>0</v>
      </c>
      <c r="R152" s="9">
        <f t="shared" si="227"/>
        <v>0</v>
      </c>
      <c r="S152" s="9">
        <f t="shared" si="227"/>
        <v>0</v>
      </c>
      <c r="T152" s="9">
        <f t="shared" si="227"/>
        <v>0</v>
      </c>
      <c r="U152" s="9">
        <f t="shared" si="227"/>
        <v>0</v>
      </c>
      <c r="V152" s="9">
        <f t="shared" si="227"/>
        <v>0</v>
      </c>
      <c r="W152" s="9">
        <f t="shared" si="227"/>
        <v>0</v>
      </c>
      <c r="X152" s="9">
        <f t="shared" si="227"/>
        <v>0</v>
      </c>
      <c r="Y152" s="9">
        <f t="shared" si="227"/>
        <v>1.6000000000000001E-4</v>
      </c>
      <c r="Z152" s="9">
        <f t="shared" si="227"/>
        <v>1.6000000000000001E-4</v>
      </c>
      <c r="AA152" s="9">
        <f t="shared" si="227"/>
        <v>1.6000000000000001E-4</v>
      </c>
    </row>
    <row r="153" spans="2:27" x14ac:dyDescent="0.25">
      <c r="B153" s="12" t="s">
        <v>58</v>
      </c>
      <c r="C153" s="12" t="s">
        <v>54</v>
      </c>
      <c r="D153" s="9" t="s">
        <v>113</v>
      </c>
      <c r="E153" s="9" t="s">
        <v>114</v>
      </c>
      <c r="F153" s="9" t="s">
        <v>115</v>
      </c>
      <c r="G153" s="9" t="s">
        <v>109</v>
      </c>
      <c r="H153" s="9" t="s">
        <v>110</v>
      </c>
      <c r="I153" s="9" t="s">
        <v>109</v>
      </c>
      <c r="J153" s="9" t="s">
        <v>110</v>
      </c>
      <c r="K153" s="9" t="s">
        <v>111</v>
      </c>
      <c r="L153" s="9" t="s">
        <v>112</v>
      </c>
      <c r="M153" s="9" t="s">
        <v>106</v>
      </c>
      <c r="N153" s="9" t="s">
        <v>107</v>
      </c>
      <c r="O153" s="9" t="s">
        <v>108</v>
      </c>
      <c r="P153" s="9">
        <f t="shared" ref="P153:AA153" si="228">P129</f>
        <v>0</v>
      </c>
      <c r="Q153" s="9">
        <f t="shared" si="228"/>
        <v>0</v>
      </c>
      <c r="R153" s="9">
        <f t="shared" si="228"/>
        <v>0</v>
      </c>
      <c r="S153" s="9">
        <f t="shared" si="228"/>
        <v>0</v>
      </c>
      <c r="T153" s="9">
        <f t="shared" si="228"/>
        <v>0</v>
      </c>
      <c r="U153" s="9">
        <f t="shared" si="228"/>
        <v>0</v>
      </c>
      <c r="V153" s="9">
        <f t="shared" si="228"/>
        <v>0</v>
      </c>
      <c r="W153" s="9">
        <f t="shared" si="228"/>
        <v>0</v>
      </c>
      <c r="X153" s="9">
        <f t="shared" si="228"/>
        <v>0</v>
      </c>
      <c r="Y153" s="9">
        <f t="shared" si="228"/>
        <v>0</v>
      </c>
      <c r="Z153" s="9">
        <f t="shared" si="228"/>
        <v>0</v>
      </c>
      <c r="AA153" s="9">
        <f t="shared" si="228"/>
        <v>0</v>
      </c>
    </row>
    <row r="154" spans="2:27" x14ac:dyDescent="0.25">
      <c r="B154" s="12" t="s">
        <v>59</v>
      </c>
      <c r="C154" s="12" t="s">
        <v>54</v>
      </c>
      <c r="D154" s="9">
        <v>-1.2999999999999999E-4</v>
      </c>
      <c r="E154" s="9">
        <v>-1.2999999999999999E-4</v>
      </c>
      <c r="F154" s="9">
        <v>-1.2999999999999999E-4</v>
      </c>
      <c r="G154" s="9">
        <v>-1.2999999999999999E-4</v>
      </c>
      <c r="H154" s="9">
        <v>-1.2999999999999999E-4</v>
      </c>
      <c r="I154" s="9">
        <v>-1.2999999999999999E-4</v>
      </c>
      <c r="J154" s="9">
        <v>-1.2999999999999999E-4</v>
      </c>
      <c r="K154" s="9">
        <v>-1.2999999999999999E-4</v>
      </c>
      <c r="L154" s="9">
        <v>-1.2999999999999999E-4</v>
      </c>
      <c r="M154" s="9">
        <v>-4.4999999999999999E-4</v>
      </c>
      <c r="N154" s="9">
        <v>-4.4999999999999999E-4</v>
      </c>
      <c r="O154" s="9">
        <v>-4.4999999999999999E-4</v>
      </c>
      <c r="P154" s="9">
        <v>-4.4999999999999999E-4</v>
      </c>
      <c r="Q154" s="9">
        <v>-4.4999999999999999E-4</v>
      </c>
      <c r="R154" s="9">
        <v>-4.4999999999999999E-4</v>
      </c>
      <c r="S154" s="9">
        <v>-4.4999999999999999E-4</v>
      </c>
      <c r="T154" s="9">
        <v>-4.4999999999999999E-4</v>
      </c>
      <c r="U154" s="9">
        <v>-4.4999999999999999E-4</v>
      </c>
      <c r="V154" s="9">
        <v>-4.4999999999999999E-4</v>
      </c>
      <c r="W154" s="9">
        <v>-4.4999999999999999E-4</v>
      </c>
      <c r="X154" s="9">
        <v>-4.4999999999999999E-4</v>
      </c>
      <c r="Y154" s="9">
        <v>-8.5999999999999998E-4</v>
      </c>
      <c r="Z154" s="9">
        <v>-8.5999999999999998E-4</v>
      </c>
      <c r="AA154" s="9">
        <v>-8.5999999999999998E-4</v>
      </c>
    </row>
    <row r="155" spans="2:27" x14ac:dyDescent="0.25">
      <c r="B155" s="12" t="s">
        <v>60</v>
      </c>
      <c r="C155" s="12" t="s">
        <v>54</v>
      </c>
      <c r="D155" s="9">
        <f>D$35</f>
        <v>-4.2000000000000002E-4</v>
      </c>
      <c r="E155" s="9">
        <f t="shared" ref="E155:AA155" si="229">E$35</f>
        <v>-4.2000000000000002E-4</v>
      </c>
      <c r="F155" s="9">
        <f t="shared" si="229"/>
        <v>-4.2000000000000002E-4</v>
      </c>
      <c r="G155" s="9">
        <f t="shared" si="229"/>
        <v>-4.2000000000000002E-4</v>
      </c>
      <c r="H155" s="9">
        <f t="shared" si="229"/>
        <v>-4.2000000000000002E-4</v>
      </c>
      <c r="I155" s="9">
        <f t="shared" si="229"/>
        <v>-4.2000000000000002E-4</v>
      </c>
      <c r="J155" s="9">
        <f t="shared" si="229"/>
        <v>-3.0000000000000001E-5</v>
      </c>
      <c r="K155" s="9">
        <f t="shared" si="229"/>
        <v>-3.0000000000000001E-5</v>
      </c>
      <c r="L155" s="9">
        <f t="shared" si="229"/>
        <v>-3.0000000000000001E-5</v>
      </c>
      <c r="M155" s="9">
        <f t="shared" si="229"/>
        <v>-3.0000000000000001E-5</v>
      </c>
      <c r="N155" s="9">
        <f t="shared" si="229"/>
        <v>-3.0000000000000001E-5</v>
      </c>
      <c r="O155" s="9">
        <f t="shared" si="229"/>
        <v>-3.0000000000000001E-5</v>
      </c>
      <c r="P155" s="9">
        <f t="shared" si="229"/>
        <v>-3.0000000000000001E-5</v>
      </c>
      <c r="Q155" s="9">
        <f t="shared" si="229"/>
        <v>-3.0000000000000001E-5</v>
      </c>
      <c r="R155" s="9">
        <f t="shared" si="229"/>
        <v>-3.0000000000000001E-5</v>
      </c>
      <c r="S155" s="9">
        <f t="shared" si="229"/>
        <v>-3.0000000000000001E-5</v>
      </c>
      <c r="T155" s="9">
        <f t="shared" si="229"/>
        <v>-3.0000000000000001E-5</v>
      </c>
      <c r="U155" s="9">
        <f t="shared" si="229"/>
        <v>-3.0000000000000001E-5</v>
      </c>
      <c r="V155" s="9">
        <f t="shared" si="229"/>
        <v>7.6000000000000004E-4</v>
      </c>
      <c r="W155" s="9">
        <f t="shared" si="229"/>
        <v>7.6000000000000004E-4</v>
      </c>
      <c r="X155" s="9">
        <f t="shared" si="229"/>
        <v>7.6000000000000004E-4</v>
      </c>
      <c r="Y155" s="9">
        <f t="shared" si="229"/>
        <v>7.6000000000000004E-4</v>
      </c>
      <c r="Z155" s="9">
        <f t="shared" si="229"/>
        <v>7.6000000000000004E-4</v>
      </c>
      <c r="AA155" s="9">
        <f t="shared" si="229"/>
        <v>7.6000000000000004E-4</v>
      </c>
    </row>
    <row r="156" spans="2:27" x14ac:dyDescent="0.25">
      <c r="B156" s="12" t="s">
        <v>61</v>
      </c>
      <c r="C156" s="12" t="s">
        <v>54</v>
      </c>
      <c r="D156" s="9">
        <f>D$36</f>
        <v>-6.0000000000000002E-5</v>
      </c>
      <c r="E156" s="9">
        <f t="shared" ref="E156:AA156" si="230">E$36</f>
        <v>-6.0000000000000002E-5</v>
      </c>
      <c r="F156" s="9">
        <f t="shared" si="230"/>
        <v>-6.0000000000000002E-5</v>
      </c>
      <c r="G156" s="9">
        <f t="shared" si="230"/>
        <v>-6.0000000000000002E-5</v>
      </c>
      <c r="H156" s="9">
        <f t="shared" si="230"/>
        <v>-6.0000000000000002E-5</v>
      </c>
      <c r="I156" s="9">
        <f t="shared" si="230"/>
        <v>-6.0000000000000002E-5</v>
      </c>
      <c r="J156" s="9">
        <f t="shared" si="230"/>
        <v>-6.0000000000000002E-5</v>
      </c>
      <c r="K156" s="9">
        <f t="shared" si="230"/>
        <v>-6.0000000000000002E-5</v>
      </c>
      <c r="L156" s="9">
        <f t="shared" si="230"/>
        <v>-6.0000000000000002E-5</v>
      </c>
      <c r="M156" s="9">
        <f t="shared" si="230"/>
        <v>-4.4999999999999999E-4</v>
      </c>
      <c r="N156" s="9">
        <f t="shared" si="230"/>
        <v>-4.4999999999999999E-4</v>
      </c>
      <c r="O156" s="9">
        <f t="shared" si="230"/>
        <v>-4.4999999999999999E-4</v>
      </c>
      <c r="P156" s="9">
        <f t="shared" si="230"/>
        <v>-4.4999999999999999E-4</v>
      </c>
      <c r="Q156" s="9">
        <f t="shared" si="230"/>
        <v>-4.4999999999999999E-4</v>
      </c>
      <c r="R156" s="9">
        <f t="shared" si="230"/>
        <v>-4.4999999999999999E-4</v>
      </c>
      <c r="S156" s="9">
        <f t="shared" si="230"/>
        <v>-4.4999999999999999E-4</v>
      </c>
      <c r="T156" s="9">
        <f t="shared" si="230"/>
        <v>-4.4999999999999999E-4</v>
      </c>
      <c r="U156" s="9">
        <f t="shared" si="230"/>
        <v>-4.4999999999999999E-4</v>
      </c>
      <c r="V156" s="9">
        <f t="shared" si="230"/>
        <v>-4.4999999999999999E-4</v>
      </c>
      <c r="W156" s="9">
        <f t="shared" si="230"/>
        <v>-4.4999999999999999E-4</v>
      </c>
      <c r="X156" s="9">
        <f t="shared" si="230"/>
        <v>-4.4999999999999999E-4</v>
      </c>
      <c r="Y156" s="9">
        <f t="shared" si="230"/>
        <v>-3.9399999999999999E-3</v>
      </c>
      <c r="Z156" s="9">
        <f t="shared" si="230"/>
        <v>-3.9399999999999999E-3</v>
      </c>
      <c r="AA156" s="9">
        <f t="shared" si="230"/>
        <v>-3.9399999999999999E-3</v>
      </c>
    </row>
    <row r="157" spans="2:27" x14ac:dyDescent="0.25">
      <c r="B157" s="12" t="s">
        <v>62</v>
      </c>
      <c r="C157" s="12" t="s">
        <v>54</v>
      </c>
      <c r="D157" s="9">
        <f>D$13</f>
        <v>2.8800000000000002E-3</v>
      </c>
      <c r="E157" s="9">
        <f t="shared" ref="E157:AA157" si="231">E$13</f>
        <v>2.8800000000000002E-3</v>
      </c>
      <c r="F157" s="9">
        <f t="shared" si="231"/>
        <v>2.8800000000000002E-3</v>
      </c>
      <c r="G157" s="9">
        <f t="shared" si="231"/>
        <v>7.8799999999999999E-3</v>
      </c>
      <c r="H157" s="9">
        <f t="shared" si="231"/>
        <v>7.8799999999999999E-3</v>
      </c>
      <c r="I157" s="9">
        <f t="shared" si="231"/>
        <v>7.8799999999999999E-3</v>
      </c>
      <c r="J157" s="9">
        <f t="shared" si="231"/>
        <v>7.8799999999999999E-3</v>
      </c>
      <c r="K157" s="9">
        <f t="shared" si="231"/>
        <v>7.8799999999999999E-3</v>
      </c>
      <c r="L157" s="9">
        <f t="shared" si="231"/>
        <v>7.8799999999999999E-3</v>
      </c>
      <c r="M157" s="9">
        <f t="shared" si="231"/>
        <v>7.8799999999999999E-3</v>
      </c>
      <c r="N157" s="9">
        <f t="shared" si="231"/>
        <v>7.8799999999999999E-3</v>
      </c>
      <c r="O157" s="9">
        <f t="shared" si="231"/>
        <v>7.8799999999999999E-3</v>
      </c>
      <c r="P157" s="9">
        <f t="shared" si="231"/>
        <v>7.8799999999999999E-3</v>
      </c>
      <c r="Q157" s="9">
        <f t="shared" si="231"/>
        <v>7.8799999999999999E-3</v>
      </c>
      <c r="R157" s="9">
        <f t="shared" si="231"/>
        <v>7.8799999999999999E-3</v>
      </c>
      <c r="S157" s="9">
        <f t="shared" si="231"/>
        <v>7.8799999999999999E-3</v>
      </c>
      <c r="T157" s="9">
        <f t="shared" si="231"/>
        <v>7.8799999999999999E-3</v>
      </c>
      <c r="U157" s="9">
        <f t="shared" si="231"/>
        <v>7.8799999999999999E-3</v>
      </c>
      <c r="V157" s="9">
        <f t="shared" si="231"/>
        <v>7.8799999999999999E-3</v>
      </c>
      <c r="W157" s="9">
        <f t="shared" si="231"/>
        <v>7.8799999999999999E-3</v>
      </c>
      <c r="X157" s="9">
        <f t="shared" si="231"/>
        <v>7.8799999999999999E-3</v>
      </c>
      <c r="Y157" s="9">
        <f t="shared" si="231"/>
        <v>7.8799999999999999E-3</v>
      </c>
      <c r="Z157" s="9">
        <f t="shared" si="231"/>
        <v>7.8799999999999999E-3</v>
      </c>
      <c r="AA157" s="9">
        <f t="shared" si="231"/>
        <v>7.8799999999999999E-3</v>
      </c>
    </row>
    <row r="158" spans="2:27" x14ac:dyDescent="0.25">
      <c r="B158" s="12" t="s">
        <v>63</v>
      </c>
      <c r="C158" s="12" t="s">
        <v>54</v>
      </c>
      <c r="D158" s="9">
        <f>D$14</f>
        <v>6.0000000000000002E-5</v>
      </c>
      <c r="E158" s="9">
        <f t="shared" ref="E158:AA158" si="232">E$14</f>
        <v>6.0000000000000002E-5</v>
      </c>
      <c r="F158" s="9">
        <f t="shared" si="232"/>
        <v>6.0000000000000002E-5</v>
      </c>
      <c r="G158" s="9">
        <f t="shared" si="232"/>
        <v>6.0000000000000002E-5</v>
      </c>
      <c r="H158" s="9">
        <f t="shared" si="232"/>
        <v>6.0000000000000002E-5</v>
      </c>
      <c r="I158" s="9">
        <f t="shared" si="232"/>
        <v>6.0000000000000002E-5</v>
      </c>
      <c r="J158" s="9">
        <f t="shared" si="232"/>
        <v>6.9999999999999994E-5</v>
      </c>
      <c r="K158" s="9">
        <f t="shared" si="232"/>
        <v>6.9999999999999994E-5</v>
      </c>
      <c r="L158" s="9">
        <f t="shared" si="232"/>
        <v>6.9999999999999994E-5</v>
      </c>
      <c r="M158" s="9">
        <f t="shared" si="232"/>
        <v>6.9999999999999994E-5</v>
      </c>
      <c r="N158" s="9">
        <f t="shared" si="232"/>
        <v>6.9999999999999994E-5</v>
      </c>
      <c r="O158" s="9">
        <f t="shared" si="232"/>
        <v>6.9999999999999994E-5</v>
      </c>
      <c r="P158" s="9">
        <f t="shared" si="232"/>
        <v>6.9999999999999994E-5</v>
      </c>
      <c r="Q158" s="9">
        <f t="shared" si="232"/>
        <v>6.9999999999999994E-5</v>
      </c>
      <c r="R158" s="9">
        <f t="shared" si="232"/>
        <v>6.9999999999999994E-5</v>
      </c>
      <c r="S158" s="9">
        <f t="shared" si="232"/>
        <v>6.9999999999999994E-5</v>
      </c>
      <c r="T158" s="9">
        <f t="shared" si="232"/>
        <v>6.9999999999999994E-5</v>
      </c>
      <c r="U158" s="9">
        <f t="shared" si="232"/>
        <v>6.9999999999999994E-5</v>
      </c>
      <c r="V158" s="9">
        <f t="shared" si="232"/>
        <v>5.0000000000000002E-5</v>
      </c>
      <c r="W158" s="9">
        <f t="shared" si="232"/>
        <v>5.0000000000000002E-5</v>
      </c>
      <c r="X158" s="9">
        <f t="shared" si="232"/>
        <v>5.0000000000000002E-5</v>
      </c>
      <c r="Y158" s="9">
        <f t="shared" si="232"/>
        <v>5.0000000000000002E-5</v>
      </c>
      <c r="Z158" s="9">
        <f t="shared" si="232"/>
        <v>5.0000000000000002E-5</v>
      </c>
      <c r="AA158" s="9">
        <f t="shared" si="232"/>
        <v>5.0000000000000002E-5</v>
      </c>
    </row>
    <row r="159" spans="2:27" x14ac:dyDescent="0.25">
      <c r="B159" s="12" t="s">
        <v>64</v>
      </c>
      <c r="C159" s="12" t="s">
        <v>54</v>
      </c>
      <c r="D159" s="9">
        <f>D$15</f>
        <v>1.9599999999999999E-3</v>
      </c>
      <c r="E159" s="9">
        <f t="shared" ref="E159:AA159" si="233">E$15</f>
        <v>1.9599999999999999E-3</v>
      </c>
      <c r="F159" s="9">
        <f t="shared" si="233"/>
        <v>1.9599999999999999E-3</v>
      </c>
      <c r="G159" s="9">
        <f t="shared" si="233"/>
        <v>1.9599999999999999E-3</v>
      </c>
      <c r="H159" s="9">
        <f t="shared" si="233"/>
        <v>1.9599999999999999E-3</v>
      </c>
      <c r="I159" s="9">
        <f t="shared" si="233"/>
        <v>1.9599999999999999E-3</v>
      </c>
      <c r="J159" s="9">
        <f t="shared" si="233"/>
        <v>2.3800000000000002E-3</v>
      </c>
      <c r="K159" s="9">
        <f t="shared" si="233"/>
        <v>2.3800000000000002E-3</v>
      </c>
      <c r="L159" s="9">
        <f t="shared" si="233"/>
        <v>2.3800000000000002E-3</v>
      </c>
      <c r="M159" s="9">
        <f t="shared" si="233"/>
        <v>2.3800000000000002E-3</v>
      </c>
      <c r="N159" s="9">
        <f t="shared" si="233"/>
        <v>2.3800000000000002E-3</v>
      </c>
      <c r="O159" s="9">
        <f t="shared" si="233"/>
        <v>2.3800000000000002E-3</v>
      </c>
      <c r="P159" s="9">
        <f t="shared" si="233"/>
        <v>2.3800000000000002E-3</v>
      </c>
      <c r="Q159" s="9">
        <f t="shared" si="233"/>
        <v>2.3800000000000002E-3</v>
      </c>
      <c r="R159" s="9">
        <f t="shared" si="233"/>
        <v>2.3800000000000002E-3</v>
      </c>
      <c r="S159" s="9">
        <f t="shared" si="233"/>
        <v>2.3800000000000002E-3</v>
      </c>
      <c r="T159" s="9">
        <f t="shared" si="233"/>
        <v>2.3800000000000002E-3</v>
      </c>
      <c r="U159" s="9">
        <f t="shared" si="233"/>
        <v>2.3800000000000002E-3</v>
      </c>
      <c r="V159" s="9">
        <f t="shared" si="233"/>
        <v>2.6199999999999999E-3</v>
      </c>
      <c r="W159" s="9">
        <f t="shared" si="233"/>
        <v>2.6199999999999999E-3</v>
      </c>
      <c r="X159" s="9">
        <f t="shared" si="233"/>
        <v>2.6199999999999999E-3</v>
      </c>
      <c r="Y159" s="9">
        <f t="shared" si="233"/>
        <v>2.6199999999999999E-3</v>
      </c>
      <c r="Z159" s="9">
        <f t="shared" si="233"/>
        <v>2.6199999999999999E-3</v>
      </c>
      <c r="AA159" s="9">
        <f t="shared" si="233"/>
        <v>2.6199999999999999E-3</v>
      </c>
    </row>
    <row r="160" spans="2:27" x14ac:dyDescent="0.25">
      <c r="B160" s="12" t="s">
        <v>65</v>
      </c>
      <c r="C160" s="12" t="s">
        <v>54</v>
      </c>
      <c r="D160" s="9">
        <f>D$16</f>
        <v>8.0000000000000007E-5</v>
      </c>
      <c r="E160" s="9">
        <f t="shared" ref="E160:AA160" si="234">E$16</f>
        <v>8.0000000000000007E-5</v>
      </c>
      <c r="F160" s="9">
        <f t="shared" si="234"/>
        <v>8.0000000000000007E-5</v>
      </c>
      <c r="G160" s="9">
        <f t="shared" si="234"/>
        <v>8.0000000000000007E-5</v>
      </c>
      <c r="H160" s="9">
        <f t="shared" si="234"/>
        <v>8.0000000000000007E-5</v>
      </c>
      <c r="I160" s="9">
        <f t="shared" si="234"/>
        <v>8.0000000000000007E-5</v>
      </c>
      <c r="J160" s="9">
        <f t="shared" si="234"/>
        <v>1.2E-4</v>
      </c>
      <c r="K160" s="9">
        <f t="shared" si="234"/>
        <v>1.2E-4</v>
      </c>
      <c r="L160" s="9">
        <f t="shared" si="234"/>
        <v>1.2E-4</v>
      </c>
      <c r="M160" s="9">
        <f t="shared" si="234"/>
        <v>1.2E-4</v>
      </c>
      <c r="N160" s="9">
        <f t="shared" si="234"/>
        <v>1.2E-4</v>
      </c>
      <c r="O160" s="9">
        <f t="shared" si="234"/>
        <v>1.2E-4</v>
      </c>
      <c r="P160" s="9">
        <f t="shared" si="234"/>
        <v>1.2E-4</v>
      </c>
      <c r="Q160" s="9">
        <f t="shared" si="234"/>
        <v>1.2E-4</v>
      </c>
      <c r="R160" s="9">
        <f t="shared" si="234"/>
        <v>1.2E-4</v>
      </c>
      <c r="S160" s="9">
        <f t="shared" si="234"/>
        <v>1.2E-4</v>
      </c>
      <c r="T160" s="9">
        <f t="shared" si="234"/>
        <v>1.2E-4</v>
      </c>
      <c r="U160" s="9">
        <f t="shared" si="234"/>
        <v>1.2E-4</v>
      </c>
      <c r="V160" s="9">
        <f t="shared" si="234"/>
        <v>0</v>
      </c>
      <c r="W160" s="9">
        <f t="shared" si="234"/>
        <v>0</v>
      </c>
      <c r="X160" s="9">
        <f t="shared" si="234"/>
        <v>0</v>
      </c>
      <c r="Y160" s="9">
        <f t="shared" si="234"/>
        <v>0</v>
      </c>
      <c r="Z160" s="9">
        <f t="shared" si="234"/>
        <v>0</v>
      </c>
      <c r="AA160" s="9">
        <f t="shared" si="234"/>
        <v>0</v>
      </c>
    </row>
    <row r="161" spans="2:27" x14ac:dyDescent="0.25">
      <c r="B161" s="12" t="s">
        <v>51</v>
      </c>
      <c r="C161" s="12" t="s">
        <v>54</v>
      </c>
      <c r="D161" s="9">
        <v>0</v>
      </c>
      <c r="E161" s="9">
        <v>0</v>
      </c>
      <c r="F161" s="9">
        <v>0</v>
      </c>
      <c r="G161" s="9">
        <v>0</v>
      </c>
      <c r="H161" s="9">
        <v>0</v>
      </c>
      <c r="I161" s="9">
        <v>0</v>
      </c>
      <c r="J161" s="9">
        <v>0</v>
      </c>
      <c r="K161" s="9">
        <v>0</v>
      </c>
      <c r="L161" s="9">
        <v>0</v>
      </c>
      <c r="M161" s="9">
        <v>0</v>
      </c>
      <c r="N161" s="9">
        <v>0</v>
      </c>
      <c r="O161" s="9">
        <v>0</v>
      </c>
      <c r="P161" s="9">
        <v>0</v>
      </c>
      <c r="Q161" s="9">
        <v>0</v>
      </c>
      <c r="R161" s="9">
        <v>0</v>
      </c>
      <c r="S161" s="9">
        <v>5.6999999999999998E-4</v>
      </c>
      <c r="T161" s="9">
        <v>5.6999999999999998E-4</v>
      </c>
      <c r="U161" s="9">
        <v>5.6999999999999998E-4</v>
      </c>
      <c r="V161" s="9">
        <v>5.6999999999999998E-4</v>
      </c>
      <c r="W161" s="9">
        <v>5.6999999999999998E-4</v>
      </c>
      <c r="X161" s="9">
        <v>5.6999999999999998E-4</v>
      </c>
      <c r="Y161" s="9">
        <v>5.6999999999999998E-4</v>
      </c>
      <c r="Z161" s="9">
        <v>5.6999999999999998E-4</v>
      </c>
      <c r="AA161" s="9">
        <v>5.6999999999999998E-4</v>
      </c>
    </row>
    <row r="162" spans="2:27" x14ac:dyDescent="0.25">
      <c r="B162" s="12" t="s">
        <v>66</v>
      </c>
      <c r="C162" s="12" t="s">
        <v>67</v>
      </c>
      <c r="D162" s="9">
        <v>1.427E-2</v>
      </c>
      <c r="E162" s="9">
        <v>1.427E-2</v>
      </c>
      <c r="F162" s="9">
        <v>1.427E-2</v>
      </c>
      <c r="G162" s="9">
        <v>1.4420000000000001E-2</v>
      </c>
      <c r="H162" s="9">
        <v>1.4420000000000001E-2</v>
      </c>
      <c r="I162" s="9">
        <v>1.4420000000000001E-2</v>
      </c>
      <c r="J162" s="9">
        <v>1.4420000000000001E-2</v>
      </c>
      <c r="K162" s="9">
        <v>1.4420000000000001E-2</v>
      </c>
      <c r="L162" s="9">
        <v>1.4420000000000001E-2</v>
      </c>
      <c r="M162" s="9">
        <v>1.4420000000000001E-2</v>
      </c>
      <c r="N162" s="9">
        <v>1.4420000000000001E-2</v>
      </c>
      <c r="O162" s="9">
        <v>1.4420000000000001E-2</v>
      </c>
      <c r="P162" s="9">
        <v>1.4420000000000001E-2</v>
      </c>
      <c r="Q162" s="9">
        <v>1.4420000000000001E-2</v>
      </c>
      <c r="R162" s="9">
        <v>1.4420000000000001E-2</v>
      </c>
      <c r="S162" s="9">
        <v>1.124E-2</v>
      </c>
      <c r="T162" s="9">
        <v>1.124E-2</v>
      </c>
      <c r="U162" s="9">
        <v>1.124E-2</v>
      </c>
      <c r="V162" s="9">
        <v>1.124E-2</v>
      </c>
      <c r="W162" s="9">
        <v>1.124E-2</v>
      </c>
      <c r="X162" s="9">
        <v>1.124E-2</v>
      </c>
      <c r="Y162" s="9">
        <v>1.124E-2</v>
      </c>
      <c r="Z162" s="9">
        <v>1.124E-2</v>
      </c>
      <c r="AA162" s="9">
        <v>1.124E-2</v>
      </c>
    </row>
    <row r="163" spans="2:27" x14ac:dyDescent="0.25">
      <c r="B163" s="12" t="s">
        <v>68</v>
      </c>
      <c r="C163" s="12" t="s">
        <v>67</v>
      </c>
      <c r="D163" s="9">
        <v>-5.9000000000000003E-4</v>
      </c>
      <c r="E163" s="9">
        <v>-5.9000000000000003E-4</v>
      </c>
      <c r="F163" s="9">
        <v>-5.9000000000000003E-4</v>
      </c>
      <c r="G163" s="9">
        <v>-9.3000000000000005E-4</v>
      </c>
      <c r="H163" s="9">
        <v>-9.3000000000000005E-4</v>
      </c>
      <c r="I163" s="9">
        <v>-9.3000000000000005E-4</v>
      </c>
      <c r="J163" s="9">
        <v>-9.3000000000000005E-4</v>
      </c>
      <c r="K163" s="9">
        <v>-9.3000000000000005E-4</v>
      </c>
      <c r="L163" s="9">
        <v>-9.3000000000000005E-4</v>
      </c>
      <c r="M163" s="9">
        <v>-9.3000000000000005E-4</v>
      </c>
      <c r="N163" s="9">
        <v>-9.3000000000000005E-4</v>
      </c>
      <c r="O163" s="9">
        <v>-9.3000000000000005E-4</v>
      </c>
      <c r="P163" s="9">
        <v>-9.3000000000000005E-4</v>
      </c>
      <c r="Q163" s="9">
        <v>-9.3000000000000005E-4</v>
      </c>
      <c r="R163" s="9">
        <v>-9.3000000000000005E-4</v>
      </c>
      <c r="S163" s="9">
        <v>-1.23E-3</v>
      </c>
      <c r="T163" s="9">
        <v>-1.23E-3</v>
      </c>
      <c r="U163" s="9">
        <v>-1.23E-3</v>
      </c>
      <c r="V163" s="9">
        <v>-1.23E-3</v>
      </c>
      <c r="W163" s="9">
        <v>-1.23E-3</v>
      </c>
      <c r="X163" s="9">
        <v>-1.23E-3</v>
      </c>
      <c r="Y163" s="9">
        <v>-1.23E-3</v>
      </c>
      <c r="Z163" s="9">
        <v>-1.23E-3</v>
      </c>
      <c r="AA163" s="9">
        <v>-1.23E-3</v>
      </c>
    </row>
    <row r="164" spans="2:27" x14ac:dyDescent="0.25">
      <c r="B164" s="12" t="s">
        <v>69</v>
      </c>
      <c r="C164" s="12" t="s">
        <v>67</v>
      </c>
      <c r="D164" s="9">
        <v>3.5E-4</v>
      </c>
      <c r="E164" s="9">
        <v>3.5E-4</v>
      </c>
      <c r="F164" s="9">
        <v>3.5E-4</v>
      </c>
      <c r="G164" s="9">
        <v>3.4000000000000002E-4</v>
      </c>
      <c r="H164" s="9">
        <v>3.4000000000000002E-4</v>
      </c>
      <c r="I164" s="9">
        <v>3.4000000000000002E-4</v>
      </c>
      <c r="J164" s="9">
        <v>3.4000000000000002E-4</v>
      </c>
      <c r="K164" s="9">
        <v>3.4000000000000002E-4</v>
      </c>
      <c r="L164" s="9">
        <v>3.4000000000000002E-4</v>
      </c>
      <c r="M164" s="9">
        <v>3.4000000000000002E-4</v>
      </c>
      <c r="N164" s="9">
        <v>3.4000000000000002E-4</v>
      </c>
      <c r="O164" s="9">
        <v>3.4000000000000002E-4</v>
      </c>
      <c r="P164" s="9">
        <v>3.4000000000000002E-4</v>
      </c>
      <c r="Q164" s="9">
        <v>3.4000000000000002E-4</v>
      </c>
      <c r="R164" s="9">
        <v>3.4000000000000002E-4</v>
      </c>
      <c r="S164" s="9">
        <v>3.2000000000000003E-4</v>
      </c>
      <c r="T164" s="9">
        <v>3.2000000000000003E-4</v>
      </c>
      <c r="U164" s="9">
        <v>3.2000000000000003E-4</v>
      </c>
      <c r="V164" s="9">
        <v>3.2000000000000003E-4</v>
      </c>
      <c r="W164" s="9">
        <v>3.2000000000000003E-4</v>
      </c>
      <c r="X164" s="9">
        <v>3.2000000000000003E-4</v>
      </c>
      <c r="Y164" s="9">
        <v>3.2000000000000003E-4</v>
      </c>
      <c r="Z164" s="9">
        <v>3.2000000000000003E-4</v>
      </c>
      <c r="AA164" s="9">
        <v>3.2000000000000003E-4</v>
      </c>
    </row>
    <row r="165" spans="2:27" x14ac:dyDescent="0.25">
      <c r="B165" s="12" t="s">
        <v>70</v>
      </c>
      <c r="C165" s="12" t="s">
        <v>71</v>
      </c>
      <c r="D165" s="9">
        <f>D$21</f>
        <v>-1.49E-3</v>
      </c>
      <c r="E165" s="9">
        <f t="shared" ref="E165:AA165" si="235">E$21</f>
        <v>-1.49E-3</v>
      </c>
      <c r="F165" s="9">
        <f t="shared" si="235"/>
        <v>-1.49E-3</v>
      </c>
      <c r="G165" s="9" t="str">
        <f t="shared" si="235"/>
        <v xml:space="preserve"> $                -  </v>
      </c>
      <c r="H165" s="9" t="str">
        <f t="shared" si="235"/>
        <v xml:space="preserve"> $               -  </v>
      </c>
      <c r="I165" s="9" t="str">
        <f t="shared" si="235"/>
        <v xml:space="preserve"> $                -  </v>
      </c>
      <c r="J165" s="9" t="str">
        <f t="shared" si="235"/>
        <v xml:space="preserve"> $               -  </v>
      </c>
      <c r="K165" s="9" t="str">
        <f t="shared" si="235"/>
        <v xml:space="preserve"> $                     -  </v>
      </c>
      <c r="L165" s="9" t="str">
        <f t="shared" si="235"/>
        <v xml:space="preserve"> $                              -  </v>
      </c>
      <c r="M165" s="9" t="str">
        <f t="shared" si="235"/>
        <v xml:space="preserve"> $                       -  </v>
      </c>
      <c r="N165" s="9" t="str">
        <f t="shared" si="235"/>
        <v xml:space="preserve"> $                             -  </v>
      </c>
      <c r="O165" s="9" t="str">
        <f t="shared" si="235"/>
        <v xml:space="preserve"> $                            -  </v>
      </c>
      <c r="P165" s="9" t="str">
        <f t="shared" si="235"/>
        <v xml:space="preserve"> $                            -  </v>
      </c>
      <c r="Q165" s="9" t="str">
        <f t="shared" si="235"/>
        <v xml:space="preserve"> $                            -  </v>
      </c>
      <c r="R165" s="9" t="str">
        <f t="shared" si="235"/>
        <v xml:space="preserve"> $                            -  </v>
      </c>
      <c r="S165" s="9">
        <f t="shared" si="235"/>
        <v>0</v>
      </c>
      <c r="T165" s="9">
        <f t="shared" si="235"/>
        <v>0</v>
      </c>
      <c r="U165" s="9">
        <f t="shared" si="235"/>
        <v>0</v>
      </c>
      <c r="V165" s="9">
        <f t="shared" si="235"/>
        <v>0</v>
      </c>
      <c r="W165" s="9">
        <f t="shared" si="235"/>
        <v>0</v>
      </c>
      <c r="X165" s="9">
        <f t="shared" si="235"/>
        <v>0</v>
      </c>
      <c r="Y165" s="9">
        <f t="shared" si="235"/>
        <v>0</v>
      </c>
      <c r="Z165" s="9">
        <f t="shared" si="235"/>
        <v>0</v>
      </c>
      <c r="AA165" s="9">
        <f t="shared" si="235"/>
        <v>0</v>
      </c>
    </row>
    <row r="166" spans="2:27" x14ac:dyDescent="0.25">
      <c r="B166" s="12" t="s">
        <v>72</v>
      </c>
      <c r="C166" s="12" t="s">
        <v>71</v>
      </c>
      <c r="D166" s="9">
        <f>D$22</f>
        <v>4.0000000000000003E-5</v>
      </c>
      <c r="E166" s="9">
        <f t="shared" ref="E166:AA166" si="236">E$22</f>
        <v>4.0000000000000003E-5</v>
      </c>
      <c r="F166" s="9">
        <f t="shared" si="236"/>
        <v>4.0000000000000003E-5</v>
      </c>
      <c r="G166" s="9">
        <f t="shared" si="236"/>
        <v>1.8000000000000001E-4</v>
      </c>
      <c r="H166" s="9">
        <f t="shared" si="236"/>
        <v>1.8000000000000001E-4</v>
      </c>
      <c r="I166" s="9">
        <f t="shared" si="236"/>
        <v>1.8000000000000001E-4</v>
      </c>
      <c r="J166" s="9">
        <f t="shared" si="236"/>
        <v>1.8000000000000001E-4</v>
      </c>
      <c r="K166" s="9">
        <f t="shared" si="236"/>
        <v>1.8000000000000001E-4</v>
      </c>
      <c r="L166" s="9">
        <f t="shared" si="236"/>
        <v>1.8000000000000001E-4</v>
      </c>
      <c r="M166" s="9">
        <f t="shared" si="236"/>
        <v>1.8000000000000001E-4</v>
      </c>
      <c r="N166" s="9">
        <f t="shared" si="236"/>
        <v>1.8000000000000001E-4</v>
      </c>
      <c r="O166" s="9">
        <f t="shared" si="236"/>
        <v>1.8000000000000001E-4</v>
      </c>
      <c r="P166" s="9">
        <f t="shared" si="236"/>
        <v>1.8000000000000001E-4</v>
      </c>
      <c r="Q166" s="9">
        <f t="shared" si="236"/>
        <v>1.8000000000000001E-4</v>
      </c>
      <c r="R166" s="9">
        <f t="shared" si="236"/>
        <v>1.8000000000000001E-4</v>
      </c>
      <c r="S166" s="9">
        <f t="shared" si="236"/>
        <v>2.1000000000000001E-4</v>
      </c>
      <c r="T166" s="9">
        <f t="shared" si="236"/>
        <v>2.1000000000000001E-4</v>
      </c>
      <c r="U166" s="9">
        <f t="shared" si="236"/>
        <v>2.1000000000000001E-4</v>
      </c>
      <c r="V166" s="9">
        <f t="shared" si="236"/>
        <v>2.1000000000000001E-4</v>
      </c>
      <c r="W166" s="9">
        <f t="shared" si="236"/>
        <v>2.1000000000000001E-4</v>
      </c>
      <c r="X166" s="9">
        <f t="shared" si="236"/>
        <v>2.1000000000000001E-4</v>
      </c>
      <c r="Y166" s="9">
        <f t="shared" si="236"/>
        <v>2.1000000000000001E-4</v>
      </c>
      <c r="Z166" s="9">
        <f t="shared" si="236"/>
        <v>2.1000000000000001E-4</v>
      </c>
      <c r="AA166" s="9">
        <f t="shared" si="236"/>
        <v>2.1000000000000001E-4</v>
      </c>
    </row>
    <row r="167" spans="2:27" x14ac:dyDescent="0.25">
      <c r="B167" s="36" t="s">
        <v>73</v>
      </c>
      <c r="C167" s="36"/>
      <c r="D167" s="14">
        <f>-SUM(D147:D166)</f>
        <v>-0.25692000000000004</v>
      </c>
      <c r="E167" s="14">
        <f t="shared" ref="E167" si="237">-SUM(E147:E166)</f>
        <v>-0.24382000000000001</v>
      </c>
      <c r="F167" s="14">
        <f t="shared" ref="F167" si="238">-SUM(F147:F166)</f>
        <v>-0.16907</v>
      </c>
      <c r="G167" s="14">
        <f t="shared" ref="G167" si="239">-SUM(G147:G166)</f>
        <v>-0.11935</v>
      </c>
      <c r="H167" s="14">
        <f t="shared" ref="H167" si="240">-SUM(H147:H166)</f>
        <v>-0.10475999999999998</v>
      </c>
      <c r="I167" s="14">
        <f t="shared" ref="I167" si="241">-SUM(I147:I166)</f>
        <v>-0.10317999999999998</v>
      </c>
      <c r="J167" s="14">
        <f t="shared" ref="J167" si="242">-SUM(J147:J166)</f>
        <v>-0.15458000000000002</v>
      </c>
      <c r="K167" s="14">
        <f t="shared" ref="K167" si="243">-SUM(K147:K166)</f>
        <v>-0.15377000000000002</v>
      </c>
      <c r="L167" s="14">
        <f t="shared" ref="L167" si="244">-SUM(L147:L166)</f>
        <v>-0.14075000000000001</v>
      </c>
      <c r="M167" s="14">
        <f t="shared" ref="M167" si="245">-SUM(M147:M166)</f>
        <v>-0.16552999999999998</v>
      </c>
      <c r="N167" s="14">
        <f t="shared" ref="N167" si="246">-SUM(N147:N166)</f>
        <v>-0.25957000000000002</v>
      </c>
      <c r="O167" s="14">
        <f t="shared" ref="O167" si="247">-SUM(O147:O166)</f>
        <v>-0.42130000000000006</v>
      </c>
      <c r="P167" s="14">
        <f>-SUM(P147:P166)</f>
        <v>-0.42883000000000004</v>
      </c>
      <c r="Q167" s="14">
        <f t="shared" ref="Q167" si="248">-SUM(Q147:Q166)</f>
        <v>-0.43043000000000009</v>
      </c>
      <c r="R167" s="14">
        <f t="shared" ref="R167" si="249">-SUM(R147:R166)</f>
        <v>-0.33866000000000007</v>
      </c>
      <c r="S167" s="14">
        <f t="shared" ref="S167" si="250">-SUM(S147:S166)</f>
        <v>-0.14847999999999992</v>
      </c>
      <c r="T167" s="14">
        <f t="shared" ref="T167" si="251">-SUM(T147:T166)</f>
        <v>-0.14070999999999992</v>
      </c>
      <c r="U167" s="14">
        <f t="shared" ref="U167" si="252">-SUM(U147:U166)</f>
        <v>-0.14688999999999994</v>
      </c>
      <c r="V167" s="14">
        <f t="shared" ref="V167" si="253">-SUM(V147:V166)</f>
        <v>-0.16195999999999997</v>
      </c>
      <c r="W167" s="14">
        <f t="shared" ref="W167" si="254">-SUM(W147:W166)</f>
        <v>-0.13397999999999993</v>
      </c>
      <c r="X167" s="14">
        <f t="shared" ref="X167" si="255">-SUM(X147:X166)</f>
        <v>-0.10580999999999999</v>
      </c>
      <c r="Y167" s="14">
        <f t="shared" ref="Y167" si="256">-SUM(Y147:Y166)</f>
        <v>-9.1569999999999985E-2</v>
      </c>
      <c r="Z167" s="14">
        <f t="shared" ref="Z167" si="257">-SUM(Z147:Z166)</f>
        <v>-0.12623999999999996</v>
      </c>
      <c r="AA167" s="14">
        <f t="shared" ref="AA167" si="258">-SUM(AA147:AA166)</f>
        <v>-0.19743999999999995</v>
      </c>
    </row>
    <row r="168" spans="2:27" x14ac:dyDescent="0.25">
      <c r="B168" s="36" t="s">
        <v>74</v>
      </c>
      <c r="C168" s="36"/>
      <c r="D168" s="14">
        <f>-SUM(D147:D149)</f>
        <v>-0.23488000000000001</v>
      </c>
      <c r="E168" s="14">
        <f t="shared" ref="E168:AA168" si="259">-SUM(E147:E149)</f>
        <v>-0.22178</v>
      </c>
      <c r="F168" s="14">
        <f t="shared" si="259"/>
        <v>-0.14702999999999999</v>
      </c>
      <c r="G168" s="14">
        <f t="shared" si="259"/>
        <v>-9.0830000000000008E-2</v>
      </c>
      <c r="H168" s="14">
        <f t="shared" si="259"/>
        <v>-7.6240000000000002E-2</v>
      </c>
      <c r="I168" s="14">
        <f t="shared" si="259"/>
        <v>-7.4660000000000004E-2</v>
      </c>
      <c r="J168" s="14">
        <f t="shared" si="259"/>
        <v>-0.12520000000000001</v>
      </c>
      <c r="K168" s="14">
        <f t="shared" si="259"/>
        <v>-0.12439</v>
      </c>
      <c r="L168" s="14">
        <f t="shared" si="259"/>
        <v>-0.11137000000000001</v>
      </c>
      <c r="M168" s="14">
        <f t="shared" si="259"/>
        <v>-0.13675999999999999</v>
      </c>
      <c r="N168" s="14">
        <f t="shared" si="259"/>
        <v>-0.23080000000000001</v>
      </c>
      <c r="O168" s="14">
        <f t="shared" si="259"/>
        <v>-0.39252999999999999</v>
      </c>
      <c r="P168" s="14">
        <f t="shared" si="259"/>
        <v>-0.40005999999999997</v>
      </c>
      <c r="Q168" s="14">
        <f t="shared" si="259"/>
        <v>-0.40166000000000002</v>
      </c>
      <c r="R168" s="14">
        <f t="shared" si="259"/>
        <v>-0.30989</v>
      </c>
      <c r="S168" s="14">
        <f t="shared" si="259"/>
        <v>-0.12247</v>
      </c>
      <c r="T168" s="14">
        <f t="shared" si="259"/>
        <v>-0.1147</v>
      </c>
      <c r="U168" s="14">
        <f t="shared" si="259"/>
        <v>-0.12088</v>
      </c>
      <c r="V168" s="14">
        <f t="shared" si="259"/>
        <v>-0.13506000000000001</v>
      </c>
      <c r="W168" s="14">
        <f t="shared" si="259"/>
        <v>-0.10707999999999999</v>
      </c>
      <c r="X168" s="14">
        <f t="shared" si="259"/>
        <v>-7.8910000000000008E-2</v>
      </c>
      <c r="Y168" s="14">
        <f t="shared" si="259"/>
        <v>-6.8409999999999999E-2</v>
      </c>
      <c r="Z168" s="14">
        <f t="shared" si="259"/>
        <v>-0.10308</v>
      </c>
      <c r="AA168" s="14">
        <f t="shared" si="259"/>
        <v>-0.17427999999999999</v>
      </c>
    </row>
    <row r="170" spans="2:27" x14ac:dyDescent="0.25">
      <c r="B170" s="10" t="s">
        <v>22</v>
      </c>
      <c r="C170" s="10" t="s">
        <v>81</v>
      </c>
      <c r="D170" s="10" t="s">
        <v>82</v>
      </c>
      <c r="E170" s="10" t="s">
        <v>83</v>
      </c>
      <c r="F170" s="10" t="s">
        <v>84</v>
      </c>
      <c r="G170" s="10" t="s">
        <v>85</v>
      </c>
      <c r="H170" s="10" t="s">
        <v>86</v>
      </c>
      <c r="I170" s="10" t="s">
        <v>87</v>
      </c>
      <c r="J170" s="10" t="s">
        <v>88</v>
      </c>
      <c r="K170" s="10" t="s">
        <v>89</v>
      </c>
      <c r="L170" s="10" t="s">
        <v>90</v>
      </c>
      <c r="M170" s="10" t="s">
        <v>91</v>
      </c>
      <c r="N170" s="10" t="s">
        <v>92</v>
      </c>
      <c r="O170" s="10" t="s">
        <v>93</v>
      </c>
      <c r="P170" s="10" t="s">
        <v>94</v>
      </c>
      <c r="Q170" s="10" t="s">
        <v>95</v>
      </c>
      <c r="R170" s="10" t="s">
        <v>96</v>
      </c>
      <c r="S170" s="10" t="s">
        <v>97</v>
      </c>
      <c r="T170" s="10" t="s">
        <v>98</v>
      </c>
      <c r="U170" s="10" t="s">
        <v>99</v>
      </c>
      <c r="V170" s="10" t="s">
        <v>100</v>
      </c>
      <c r="W170" s="10" t="s">
        <v>101</v>
      </c>
      <c r="X170" s="10" t="s">
        <v>102</v>
      </c>
      <c r="Y170" s="10" t="s">
        <v>103</v>
      </c>
      <c r="Z170" s="10" t="s">
        <v>104</v>
      </c>
      <c r="AA170" s="10" t="s">
        <v>105</v>
      </c>
    </row>
    <row r="171" spans="2:27" x14ac:dyDescent="0.25">
      <c r="B171" s="12" t="s">
        <v>48</v>
      </c>
      <c r="C171" s="12" t="s">
        <v>49</v>
      </c>
      <c r="D171" s="9">
        <f>D147</f>
        <v>0.23885000000000001</v>
      </c>
      <c r="E171" s="9">
        <f t="shared" ref="E171:AA182" si="260">E147</f>
        <v>0.22575000000000001</v>
      </c>
      <c r="F171" s="9">
        <f t="shared" si="260"/>
        <v>0.151</v>
      </c>
      <c r="G171" s="9">
        <f t="shared" si="260"/>
        <v>8.4400000000000003E-2</v>
      </c>
      <c r="H171" s="9">
        <f t="shared" si="260"/>
        <v>6.9809999999999997E-2</v>
      </c>
      <c r="I171" s="9">
        <f t="shared" si="260"/>
        <v>6.8229999999999999E-2</v>
      </c>
      <c r="J171" s="9">
        <f t="shared" si="260"/>
        <v>0.11877</v>
      </c>
      <c r="K171" s="9">
        <f t="shared" si="260"/>
        <v>0.11796</v>
      </c>
      <c r="L171" s="9">
        <f t="shared" si="260"/>
        <v>0.10494000000000001</v>
      </c>
      <c r="M171" s="9">
        <f t="shared" si="260"/>
        <v>0.13033</v>
      </c>
      <c r="N171" s="9">
        <f t="shared" si="260"/>
        <v>0.22437000000000001</v>
      </c>
      <c r="O171" s="9">
        <f t="shared" si="260"/>
        <v>0.3861</v>
      </c>
      <c r="P171" s="9">
        <f t="shared" si="260"/>
        <v>0.39362999999999998</v>
      </c>
      <c r="Q171" s="9">
        <f t="shared" si="260"/>
        <v>0.39523000000000003</v>
      </c>
      <c r="R171" s="9">
        <f t="shared" si="260"/>
        <v>0.30346000000000001</v>
      </c>
      <c r="S171" s="9">
        <f t="shared" si="260"/>
        <v>0.11466999999999999</v>
      </c>
      <c r="T171" s="9">
        <f t="shared" si="260"/>
        <v>0.1069</v>
      </c>
      <c r="U171" s="9">
        <f t="shared" si="260"/>
        <v>0.11308</v>
      </c>
      <c r="V171" s="9">
        <f t="shared" si="260"/>
        <v>0.12726000000000001</v>
      </c>
      <c r="W171" s="9">
        <f t="shared" si="260"/>
        <v>9.9279999999999993E-2</v>
      </c>
      <c r="X171" s="9">
        <f t="shared" si="260"/>
        <v>7.1110000000000007E-2</v>
      </c>
      <c r="Y171" s="9">
        <f t="shared" si="260"/>
        <v>6.0609999999999997E-2</v>
      </c>
      <c r="Z171" s="9">
        <f t="shared" si="260"/>
        <v>9.5280000000000004E-2</v>
      </c>
      <c r="AA171" s="9">
        <f t="shared" si="260"/>
        <v>0.16647999999999999</v>
      </c>
    </row>
    <row r="172" spans="2:27" x14ac:dyDescent="0.25">
      <c r="B172" s="12" t="s">
        <v>51</v>
      </c>
      <c r="C172" s="12" t="s">
        <v>49</v>
      </c>
      <c r="D172" s="9">
        <f t="shared" ref="D172:S190" si="261">D148</f>
        <v>-5.9800000000000001E-3</v>
      </c>
      <c r="E172" s="9">
        <f t="shared" si="261"/>
        <v>-5.9800000000000001E-3</v>
      </c>
      <c r="F172" s="9">
        <f t="shared" si="261"/>
        <v>-5.9800000000000001E-3</v>
      </c>
      <c r="G172" s="9">
        <f t="shared" si="261"/>
        <v>3.7499999999999999E-3</v>
      </c>
      <c r="H172" s="9">
        <f t="shared" si="261"/>
        <v>3.7499999999999999E-3</v>
      </c>
      <c r="I172" s="9">
        <f t="shared" si="261"/>
        <v>3.7499999999999999E-3</v>
      </c>
      <c r="J172" s="9">
        <f t="shared" si="261"/>
        <v>3.7499999999999999E-3</v>
      </c>
      <c r="K172" s="9">
        <f t="shared" si="261"/>
        <v>3.7499999999999999E-3</v>
      </c>
      <c r="L172" s="9">
        <f t="shared" si="261"/>
        <v>3.7499999999999999E-3</v>
      </c>
      <c r="M172" s="9">
        <f t="shared" si="261"/>
        <v>3.7499999999999999E-3</v>
      </c>
      <c r="N172" s="9">
        <f t="shared" si="261"/>
        <v>3.7499999999999999E-3</v>
      </c>
      <c r="O172" s="9">
        <f t="shared" si="261"/>
        <v>3.7499999999999999E-3</v>
      </c>
      <c r="P172" s="9">
        <f t="shared" si="261"/>
        <v>3.7499999999999999E-3</v>
      </c>
      <c r="Q172" s="9">
        <f t="shared" si="261"/>
        <v>3.7499999999999999E-3</v>
      </c>
      <c r="R172" s="9">
        <f t="shared" si="261"/>
        <v>3.7499999999999999E-3</v>
      </c>
      <c r="S172" s="9">
        <f t="shared" si="261"/>
        <v>0</v>
      </c>
      <c r="T172" s="9">
        <f t="shared" si="260"/>
        <v>0</v>
      </c>
      <c r="U172" s="9">
        <f t="shared" si="260"/>
        <v>0</v>
      </c>
      <c r="V172" s="9">
        <f t="shared" si="260"/>
        <v>0</v>
      </c>
      <c r="W172" s="9">
        <f t="shared" si="260"/>
        <v>0</v>
      </c>
      <c r="X172" s="9">
        <f t="shared" si="260"/>
        <v>0</v>
      </c>
      <c r="Y172" s="9">
        <f t="shared" si="260"/>
        <v>0</v>
      </c>
      <c r="Z172" s="9">
        <f t="shared" si="260"/>
        <v>0</v>
      </c>
      <c r="AA172" s="9">
        <f t="shared" si="260"/>
        <v>0</v>
      </c>
    </row>
    <row r="173" spans="2:27" x14ac:dyDescent="0.25">
      <c r="B173" s="13" t="s">
        <v>52</v>
      </c>
      <c r="C173" s="12" t="s">
        <v>49</v>
      </c>
      <c r="D173" s="9">
        <f t="shared" si="261"/>
        <v>2.0100000000000001E-3</v>
      </c>
      <c r="E173" s="9">
        <f t="shared" si="260"/>
        <v>2.0100000000000001E-3</v>
      </c>
      <c r="F173" s="9">
        <f t="shared" si="260"/>
        <v>2.0100000000000001E-3</v>
      </c>
      <c r="G173" s="9">
        <f t="shared" si="260"/>
        <v>2.6800000000000001E-3</v>
      </c>
      <c r="H173" s="9">
        <f t="shared" si="260"/>
        <v>2.6800000000000001E-3</v>
      </c>
      <c r="I173" s="9">
        <f t="shared" si="260"/>
        <v>2.6800000000000001E-3</v>
      </c>
      <c r="J173" s="9">
        <f t="shared" si="260"/>
        <v>2.6800000000000001E-3</v>
      </c>
      <c r="K173" s="9">
        <f t="shared" si="260"/>
        <v>2.6800000000000001E-3</v>
      </c>
      <c r="L173" s="9">
        <f t="shared" si="260"/>
        <v>2.6800000000000001E-3</v>
      </c>
      <c r="M173" s="9">
        <f t="shared" si="260"/>
        <v>2.6800000000000001E-3</v>
      </c>
      <c r="N173" s="9">
        <f t="shared" si="260"/>
        <v>2.6800000000000001E-3</v>
      </c>
      <c r="O173" s="9">
        <f t="shared" si="260"/>
        <v>2.6800000000000001E-3</v>
      </c>
      <c r="P173" s="9">
        <f t="shared" si="260"/>
        <v>2.6800000000000001E-3</v>
      </c>
      <c r="Q173" s="9">
        <f t="shared" si="260"/>
        <v>2.6800000000000001E-3</v>
      </c>
      <c r="R173" s="9">
        <f t="shared" si="260"/>
        <v>2.6800000000000001E-3</v>
      </c>
      <c r="S173" s="9">
        <f t="shared" si="260"/>
        <v>7.7999999999999996E-3</v>
      </c>
      <c r="T173" s="9">
        <f t="shared" si="260"/>
        <v>7.7999999999999996E-3</v>
      </c>
      <c r="U173" s="9">
        <f t="shared" si="260"/>
        <v>7.7999999999999996E-3</v>
      </c>
      <c r="V173" s="9">
        <f t="shared" si="260"/>
        <v>7.7999999999999996E-3</v>
      </c>
      <c r="W173" s="9">
        <f t="shared" si="260"/>
        <v>7.7999999999999996E-3</v>
      </c>
      <c r="X173" s="9">
        <f t="shared" si="260"/>
        <v>7.7999999999999996E-3</v>
      </c>
      <c r="Y173" s="9">
        <f t="shared" si="260"/>
        <v>7.7999999999999996E-3</v>
      </c>
      <c r="Z173" s="9">
        <f t="shared" si="260"/>
        <v>7.7999999999999996E-3</v>
      </c>
      <c r="AA173" s="9">
        <f t="shared" si="260"/>
        <v>7.7999999999999996E-3</v>
      </c>
    </row>
    <row r="174" spans="2:27" x14ac:dyDescent="0.25">
      <c r="B174" s="12" t="s">
        <v>53</v>
      </c>
      <c r="C174" s="12" t="s">
        <v>54</v>
      </c>
      <c r="D174" s="9">
        <f t="shared" si="261"/>
        <v>4.3E-3</v>
      </c>
      <c r="E174" s="9">
        <f t="shared" si="260"/>
        <v>4.3E-3</v>
      </c>
      <c r="F174" s="9">
        <f t="shared" si="260"/>
        <v>4.3E-3</v>
      </c>
      <c r="G174" s="9">
        <f t="shared" si="260"/>
        <v>4.3E-3</v>
      </c>
      <c r="H174" s="9">
        <f t="shared" si="260"/>
        <v>4.3E-3</v>
      </c>
      <c r="I174" s="9">
        <f t="shared" si="260"/>
        <v>4.3E-3</v>
      </c>
      <c r="J174" s="9">
        <f t="shared" si="260"/>
        <v>4.3E-3</v>
      </c>
      <c r="K174" s="9">
        <f t="shared" si="260"/>
        <v>4.3E-3</v>
      </c>
      <c r="L174" s="9">
        <f t="shared" si="260"/>
        <v>4.3E-3</v>
      </c>
      <c r="M174" s="9">
        <f t="shared" si="260"/>
        <v>4.3E-3</v>
      </c>
      <c r="N174" s="9">
        <f t="shared" si="260"/>
        <v>4.3E-3</v>
      </c>
      <c r="O174" s="9">
        <f t="shared" si="260"/>
        <v>4.3E-3</v>
      </c>
      <c r="P174" s="9">
        <v>4.3E-3</v>
      </c>
      <c r="Q174" s="9">
        <v>4.3E-3</v>
      </c>
      <c r="R174" s="9">
        <v>4.3E-3</v>
      </c>
      <c r="S174" s="9">
        <f t="shared" si="260"/>
        <v>4.3E-3</v>
      </c>
      <c r="T174" s="9">
        <f t="shared" si="260"/>
        <v>4.3E-3</v>
      </c>
      <c r="U174" s="9">
        <f t="shared" si="260"/>
        <v>4.3E-3</v>
      </c>
      <c r="V174" s="9">
        <f t="shared" si="260"/>
        <v>4.3E-3</v>
      </c>
      <c r="W174" s="9">
        <f t="shared" si="260"/>
        <v>4.3E-3</v>
      </c>
      <c r="X174" s="9">
        <f t="shared" si="260"/>
        <v>4.3E-3</v>
      </c>
      <c r="Y174" s="9">
        <f t="shared" si="260"/>
        <v>4.3E-3</v>
      </c>
      <c r="Z174" s="9">
        <f t="shared" si="260"/>
        <v>4.3E-3</v>
      </c>
      <c r="AA174" s="9">
        <f t="shared" si="260"/>
        <v>4.3E-3</v>
      </c>
    </row>
    <row r="175" spans="2:27" x14ac:dyDescent="0.25">
      <c r="B175" s="12" t="s">
        <v>56</v>
      </c>
      <c r="C175" s="12" t="s">
        <v>54</v>
      </c>
      <c r="D175" s="9">
        <f t="shared" si="261"/>
        <v>8.8999999999999995E-4</v>
      </c>
      <c r="E175" s="9">
        <f t="shared" si="260"/>
        <v>8.8999999999999995E-4</v>
      </c>
      <c r="F175" s="9">
        <f t="shared" si="260"/>
        <v>8.8999999999999995E-4</v>
      </c>
      <c r="G175" s="9">
        <f t="shared" si="260"/>
        <v>9.3999999999999997E-4</v>
      </c>
      <c r="H175" s="9">
        <f t="shared" si="260"/>
        <v>9.3999999999999997E-4</v>
      </c>
      <c r="I175" s="9">
        <f t="shared" si="260"/>
        <v>9.3999999999999997E-4</v>
      </c>
      <c r="J175" s="9">
        <f t="shared" si="260"/>
        <v>9.3999999999999997E-4</v>
      </c>
      <c r="K175" s="9">
        <f t="shared" si="260"/>
        <v>9.3999999999999997E-4</v>
      </c>
      <c r="L175" s="9">
        <f t="shared" si="260"/>
        <v>9.3999999999999997E-4</v>
      </c>
      <c r="M175" s="9">
        <f t="shared" si="260"/>
        <v>9.3999999999999997E-4</v>
      </c>
      <c r="N175" s="9">
        <f t="shared" si="260"/>
        <v>9.3999999999999997E-4</v>
      </c>
      <c r="O175" s="9">
        <f t="shared" si="260"/>
        <v>9.3999999999999997E-4</v>
      </c>
      <c r="P175" s="9">
        <f t="shared" si="260"/>
        <v>9.3999999999999997E-4</v>
      </c>
      <c r="Q175" s="9">
        <f t="shared" si="260"/>
        <v>9.3999999999999997E-4</v>
      </c>
      <c r="R175" s="9">
        <f t="shared" si="260"/>
        <v>9.3999999999999997E-4</v>
      </c>
      <c r="S175" s="9">
        <f t="shared" si="260"/>
        <v>1.08E-3</v>
      </c>
      <c r="T175" s="9">
        <f t="shared" si="260"/>
        <v>1.08E-3</v>
      </c>
      <c r="U175" s="9">
        <f t="shared" si="260"/>
        <v>1.08E-3</v>
      </c>
      <c r="V175" s="9">
        <f t="shared" si="260"/>
        <v>1.08E-3</v>
      </c>
      <c r="W175" s="9">
        <f t="shared" si="260"/>
        <v>1.08E-3</v>
      </c>
      <c r="X175" s="9">
        <f t="shared" si="260"/>
        <v>1.08E-3</v>
      </c>
      <c r="Y175" s="9">
        <f t="shared" si="260"/>
        <v>1.08E-3</v>
      </c>
      <c r="Z175" s="9">
        <f t="shared" si="260"/>
        <v>1.08E-3</v>
      </c>
      <c r="AA175" s="9">
        <f t="shared" si="260"/>
        <v>1.08E-3</v>
      </c>
    </row>
    <row r="176" spans="2:27" x14ac:dyDescent="0.25">
      <c r="B176" s="12" t="s">
        <v>57</v>
      </c>
      <c r="C176" s="12" t="s">
        <v>54</v>
      </c>
      <c r="D176" s="9">
        <f t="shared" si="261"/>
        <v>-1E-4</v>
      </c>
      <c r="E176" s="9">
        <f t="shared" si="260"/>
        <v>-1E-4</v>
      </c>
      <c r="F176" s="9">
        <f t="shared" si="260"/>
        <v>-1E-4</v>
      </c>
      <c r="G176" s="9">
        <f t="shared" si="260"/>
        <v>-1E-4</v>
      </c>
      <c r="H176" s="9">
        <f t="shared" si="260"/>
        <v>-1E-4</v>
      </c>
      <c r="I176" s="9">
        <f t="shared" si="260"/>
        <v>-1E-4</v>
      </c>
      <c r="J176" s="9">
        <f t="shared" si="260"/>
        <v>-1E-4</v>
      </c>
      <c r="K176" s="9">
        <f t="shared" si="260"/>
        <v>-1E-4</v>
      </c>
      <c r="L176" s="9">
        <f t="shared" si="260"/>
        <v>-1E-4</v>
      </c>
      <c r="M176" s="9" t="str">
        <f t="shared" si="260"/>
        <v xml:space="preserve"> $                       -  </v>
      </c>
      <c r="N176" s="9" t="str">
        <f t="shared" si="260"/>
        <v xml:space="preserve"> $                             -  </v>
      </c>
      <c r="O176" s="9" t="str">
        <f t="shared" si="260"/>
        <v xml:space="preserve"> $                            -  </v>
      </c>
      <c r="P176" s="9">
        <f t="shared" si="260"/>
        <v>0</v>
      </c>
      <c r="Q176" s="9">
        <f t="shared" si="260"/>
        <v>0</v>
      </c>
      <c r="R176" s="9">
        <f t="shared" si="260"/>
        <v>0</v>
      </c>
      <c r="S176" s="9">
        <f t="shared" si="260"/>
        <v>0</v>
      </c>
      <c r="T176" s="9">
        <f t="shared" si="260"/>
        <v>0</v>
      </c>
      <c r="U176" s="9">
        <f t="shared" si="260"/>
        <v>0</v>
      </c>
      <c r="V176" s="9">
        <f t="shared" si="260"/>
        <v>0</v>
      </c>
      <c r="W176" s="9">
        <f t="shared" si="260"/>
        <v>0</v>
      </c>
      <c r="X176" s="9">
        <f t="shared" si="260"/>
        <v>0</v>
      </c>
      <c r="Y176" s="9">
        <f t="shared" si="260"/>
        <v>1.6000000000000001E-4</v>
      </c>
      <c r="Z176" s="9">
        <f t="shared" si="260"/>
        <v>1.6000000000000001E-4</v>
      </c>
      <c r="AA176" s="9">
        <f t="shared" si="260"/>
        <v>1.6000000000000001E-4</v>
      </c>
    </row>
    <row r="177" spans="2:27" x14ac:dyDescent="0.25">
      <c r="B177" s="12" t="s">
        <v>58</v>
      </c>
      <c r="C177" s="12" t="s">
        <v>54</v>
      </c>
      <c r="D177" s="9" t="str">
        <f t="shared" si="261"/>
        <v xml:space="preserve"> $                      -  </v>
      </c>
      <c r="E177" s="9" t="str">
        <f t="shared" si="260"/>
        <v xml:space="preserve"> $                         -  </v>
      </c>
      <c r="F177" s="9" t="str">
        <f t="shared" si="260"/>
        <v xml:space="preserve"> $                   -  </v>
      </c>
      <c r="G177" s="9" t="str">
        <f t="shared" si="260"/>
        <v xml:space="preserve"> $                -  </v>
      </c>
      <c r="H177" s="9" t="str">
        <f t="shared" si="260"/>
        <v xml:space="preserve"> $               -  </v>
      </c>
      <c r="I177" s="9" t="str">
        <f t="shared" si="260"/>
        <v xml:space="preserve"> $                -  </v>
      </c>
      <c r="J177" s="9" t="str">
        <f t="shared" si="260"/>
        <v xml:space="preserve"> $               -  </v>
      </c>
      <c r="K177" s="9" t="str">
        <f t="shared" si="260"/>
        <v xml:space="preserve"> $                     -  </v>
      </c>
      <c r="L177" s="9" t="str">
        <f t="shared" si="260"/>
        <v xml:space="preserve"> $                              -  </v>
      </c>
      <c r="M177" s="9" t="str">
        <f t="shared" si="260"/>
        <v xml:space="preserve"> $                       -  </v>
      </c>
      <c r="N177" s="9" t="str">
        <f t="shared" si="260"/>
        <v xml:space="preserve"> $                             -  </v>
      </c>
      <c r="O177" s="9" t="str">
        <f t="shared" si="260"/>
        <v xml:space="preserve"> $                            -  </v>
      </c>
      <c r="P177" s="9">
        <f t="shared" si="260"/>
        <v>0</v>
      </c>
      <c r="Q177" s="9">
        <f t="shared" si="260"/>
        <v>0</v>
      </c>
      <c r="R177" s="9">
        <f t="shared" si="260"/>
        <v>0</v>
      </c>
      <c r="S177" s="9">
        <f t="shared" si="260"/>
        <v>0</v>
      </c>
      <c r="T177" s="9">
        <f t="shared" si="260"/>
        <v>0</v>
      </c>
      <c r="U177" s="9">
        <f t="shared" si="260"/>
        <v>0</v>
      </c>
      <c r="V177" s="9">
        <f t="shared" si="260"/>
        <v>0</v>
      </c>
      <c r="W177" s="9">
        <f t="shared" si="260"/>
        <v>0</v>
      </c>
      <c r="X177" s="9">
        <f t="shared" si="260"/>
        <v>0</v>
      </c>
      <c r="Y177" s="9">
        <f t="shared" si="260"/>
        <v>0</v>
      </c>
      <c r="Z177" s="9">
        <f t="shared" si="260"/>
        <v>0</v>
      </c>
      <c r="AA177" s="9">
        <f t="shared" si="260"/>
        <v>0</v>
      </c>
    </row>
    <row r="178" spans="2:27" x14ac:dyDescent="0.25">
      <c r="B178" s="12" t="s">
        <v>59</v>
      </c>
      <c r="C178" s="12" t="s">
        <v>54</v>
      </c>
      <c r="D178" s="9">
        <f t="shared" si="261"/>
        <v>-1.2999999999999999E-4</v>
      </c>
      <c r="E178" s="9">
        <f t="shared" si="260"/>
        <v>-1.2999999999999999E-4</v>
      </c>
      <c r="F178" s="9">
        <f t="shared" si="260"/>
        <v>-1.2999999999999999E-4</v>
      </c>
      <c r="G178" s="9">
        <f t="shared" si="260"/>
        <v>-1.2999999999999999E-4</v>
      </c>
      <c r="H178" s="9">
        <f t="shared" si="260"/>
        <v>-1.2999999999999999E-4</v>
      </c>
      <c r="I178" s="9">
        <f t="shared" si="260"/>
        <v>-1.2999999999999999E-4</v>
      </c>
      <c r="J178" s="9">
        <f t="shared" si="260"/>
        <v>-1.2999999999999999E-4</v>
      </c>
      <c r="K178" s="9">
        <f t="shared" si="260"/>
        <v>-1.2999999999999999E-4</v>
      </c>
      <c r="L178" s="9">
        <f t="shared" si="260"/>
        <v>-1.2999999999999999E-4</v>
      </c>
      <c r="M178" s="9">
        <f t="shared" si="260"/>
        <v>-4.4999999999999999E-4</v>
      </c>
      <c r="N178" s="9">
        <f t="shared" si="260"/>
        <v>-4.4999999999999999E-4</v>
      </c>
      <c r="O178" s="9">
        <f t="shared" si="260"/>
        <v>-4.4999999999999999E-4</v>
      </c>
      <c r="P178" s="9">
        <f t="shared" si="260"/>
        <v>-4.4999999999999999E-4</v>
      </c>
      <c r="Q178" s="9">
        <f t="shared" si="260"/>
        <v>-4.4999999999999999E-4</v>
      </c>
      <c r="R178" s="9">
        <f t="shared" si="260"/>
        <v>-4.4999999999999999E-4</v>
      </c>
      <c r="S178" s="9">
        <f t="shared" si="260"/>
        <v>-4.4999999999999999E-4</v>
      </c>
      <c r="T178" s="9">
        <f t="shared" si="260"/>
        <v>-4.4999999999999999E-4</v>
      </c>
      <c r="U178" s="9">
        <f t="shared" si="260"/>
        <v>-4.4999999999999999E-4</v>
      </c>
      <c r="V178" s="9">
        <f t="shared" si="260"/>
        <v>-4.4999999999999999E-4</v>
      </c>
      <c r="W178" s="9">
        <f t="shared" si="260"/>
        <v>-4.4999999999999999E-4</v>
      </c>
      <c r="X178" s="9">
        <f t="shared" si="260"/>
        <v>-4.4999999999999999E-4</v>
      </c>
      <c r="Y178" s="9">
        <f t="shared" si="260"/>
        <v>-8.5999999999999998E-4</v>
      </c>
      <c r="Z178" s="9">
        <f t="shared" si="260"/>
        <v>-8.5999999999999998E-4</v>
      </c>
      <c r="AA178" s="9">
        <f t="shared" si="260"/>
        <v>-8.5999999999999998E-4</v>
      </c>
    </row>
    <row r="179" spans="2:27" x14ac:dyDescent="0.25">
      <c r="B179" s="12" t="s">
        <v>60</v>
      </c>
      <c r="C179" s="12" t="s">
        <v>54</v>
      </c>
      <c r="D179" s="9">
        <f t="shared" si="261"/>
        <v>-4.2000000000000002E-4</v>
      </c>
      <c r="E179" s="9">
        <f t="shared" si="260"/>
        <v>-4.2000000000000002E-4</v>
      </c>
      <c r="F179" s="9">
        <f t="shared" si="260"/>
        <v>-4.2000000000000002E-4</v>
      </c>
      <c r="G179" s="9">
        <f t="shared" si="260"/>
        <v>-4.2000000000000002E-4</v>
      </c>
      <c r="H179" s="9">
        <f t="shared" si="260"/>
        <v>-4.2000000000000002E-4</v>
      </c>
      <c r="I179" s="9">
        <f t="shared" si="260"/>
        <v>-4.2000000000000002E-4</v>
      </c>
      <c r="J179" s="9">
        <f t="shared" si="260"/>
        <v>-3.0000000000000001E-5</v>
      </c>
      <c r="K179" s="9">
        <f t="shared" si="260"/>
        <v>-3.0000000000000001E-5</v>
      </c>
      <c r="L179" s="9">
        <f t="shared" si="260"/>
        <v>-3.0000000000000001E-5</v>
      </c>
      <c r="M179" s="9">
        <f t="shared" si="260"/>
        <v>-3.0000000000000001E-5</v>
      </c>
      <c r="N179" s="9">
        <f t="shared" si="260"/>
        <v>-3.0000000000000001E-5</v>
      </c>
      <c r="O179" s="9">
        <f t="shared" si="260"/>
        <v>-3.0000000000000001E-5</v>
      </c>
      <c r="P179" s="9">
        <f t="shared" si="260"/>
        <v>-3.0000000000000001E-5</v>
      </c>
      <c r="Q179" s="9">
        <f t="shared" si="260"/>
        <v>-3.0000000000000001E-5</v>
      </c>
      <c r="R179" s="9">
        <f t="shared" si="260"/>
        <v>-3.0000000000000001E-5</v>
      </c>
      <c r="S179" s="9">
        <f t="shared" si="260"/>
        <v>-3.0000000000000001E-5</v>
      </c>
      <c r="T179" s="9">
        <f t="shared" si="260"/>
        <v>-3.0000000000000001E-5</v>
      </c>
      <c r="U179" s="9">
        <f t="shared" si="260"/>
        <v>-3.0000000000000001E-5</v>
      </c>
      <c r="V179" s="9">
        <f t="shared" si="260"/>
        <v>7.6000000000000004E-4</v>
      </c>
      <c r="W179" s="9">
        <f t="shared" si="260"/>
        <v>7.6000000000000004E-4</v>
      </c>
      <c r="X179" s="9">
        <f t="shared" si="260"/>
        <v>7.6000000000000004E-4</v>
      </c>
      <c r="Y179" s="9">
        <f t="shared" si="260"/>
        <v>7.6000000000000004E-4</v>
      </c>
      <c r="Z179" s="9">
        <f t="shared" si="260"/>
        <v>7.6000000000000004E-4</v>
      </c>
      <c r="AA179" s="9">
        <f t="shared" si="260"/>
        <v>7.6000000000000004E-4</v>
      </c>
    </row>
    <row r="180" spans="2:27" x14ac:dyDescent="0.25">
      <c r="B180" s="12" t="s">
        <v>61</v>
      </c>
      <c r="C180" s="12" t="s">
        <v>54</v>
      </c>
      <c r="D180" s="9">
        <f t="shared" si="261"/>
        <v>-6.0000000000000002E-5</v>
      </c>
      <c r="E180" s="9">
        <f t="shared" si="260"/>
        <v>-6.0000000000000002E-5</v>
      </c>
      <c r="F180" s="9">
        <f t="shared" si="260"/>
        <v>-6.0000000000000002E-5</v>
      </c>
      <c r="G180" s="9">
        <f t="shared" si="260"/>
        <v>-6.0000000000000002E-5</v>
      </c>
      <c r="H180" s="9">
        <f t="shared" si="260"/>
        <v>-6.0000000000000002E-5</v>
      </c>
      <c r="I180" s="9">
        <f t="shared" si="260"/>
        <v>-6.0000000000000002E-5</v>
      </c>
      <c r="J180" s="9">
        <f t="shared" si="260"/>
        <v>-6.0000000000000002E-5</v>
      </c>
      <c r="K180" s="9">
        <f t="shared" si="260"/>
        <v>-6.0000000000000002E-5</v>
      </c>
      <c r="L180" s="9">
        <f t="shared" si="260"/>
        <v>-6.0000000000000002E-5</v>
      </c>
      <c r="M180" s="9">
        <f t="shared" si="260"/>
        <v>-4.4999999999999999E-4</v>
      </c>
      <c r="N180" s="9">
        <f t="shared" si="260"/>
        <v>-4.4999999999999999E-4</v>
      </c>
      <c r="O180" s="9">
        <f t="shared" si="260"/>
        <v>-4.4999999999999999E-4</v>
      </c>
      <c r="P180" s="9">
        <v>-4.4999999999999999E-4</v>
      </c>
      <c r="Q180" s="9">
        <v>-4.4999999999999999E-4</v>
      </c>
      <c r="R180" s="9">
        <v>-4.4999999999999999E-4</v>
      </c>
      <c r="S180" s="9">
        <f t="shared" si="260"/>
        <v>-4.4999999999999999E-4</v>
      </c>
      <c r="T180" s="9">
        <f t="shared" si="260"/>
        <v>-4.4999999999999999E-4</v>
      </c>
      <c r="U180" s="9">
        <f t="shared" si="260"/>
        <v>-4.4999999999999999E-4</v>
      </c>
      <c r="V180" s="9">
        <f t="shared" si="260"/>
        <v>-4.4999999999999999E-4</v>
      </c>
      <c r="W180" s="9">
        <f t="shared" si="260"/>
        <v>-4.4999999999999999E-4</v>
      </c>
      <c r="X180" s="9">
        <f t="shared" si="260"/>
        <v>-4.4999999999999999E-4</v>
      </c>
      <c r="Y180" s="9">
        <f t="shared" si="260"/>
        <v>-3.9399999999999999E-3</v>
      </c>
      <c r="Z180" s="9">
        <f t="shared" si="260"/>
        <v>-3.9399999999999999E-3</v>
      </c>
      <c r="AA180" s="9">
        <f t="shared" si="260"/>
        <v>-3.9399999999999999E-3</v>
      </c>
    </row>
    <row r="181" spans="2:27" x14ac:dyDescent="0.25">
      <c r="B181" s="12" t="s">
        <v>62</v>
      </c>
      <c r="C181" s="12" t="s">
        <v>54</v>
      </c>
      <c r="D181" s="9">
        <f t="shared" si="261"/>
        <v>2.8800000000000002E-3</v>
      </c>
      <c r="E181" s="9">
        <f t="shared" si="260"/>
        <v>2.8800000000000002E-3</v>
      </c>
      <c r="F181" s="9">
        <f t="shared" si="260"/>
        <v>2.8800000000000002E-3</v>
      </c>
      <c r="G181" s="9">
        <f t="shared" si="260"/>
        <v>7.8799999999999999E-3</v>
      </c>
      <c r="H181" s="9">
        <f t="shared" si="260"/>
        <v>7.8799999999999999E-3</v>
      </c>
      <c r="I181" s="9">
        <f t="shared" si="260"/>
        <v>7.8799999999999999E-3</v>
      </c>
      <c r="J181" s="9">
        <f t="shared" si="260"/>
        <v>7.8799999999999999E-3</v>
      </c>
      <c r="K181" s="9">
        <f t="shared" si="260"/>
        <v>7.8799999999999999E-3</v>
      </c>
      <c r="L181" s="9">
        <f t="shared" si="260"/>
        <v>7.8799999999999999E-3</v>
      </c>
      <c r="M181" s="9">
        <f t="shared" si="260"/>
        <v>7.8799999999999999E-3</v>
      </c>
      <c r="N181" s="9">
        <f t="shared" si="260"/>
        <v>7.8799999999999999E-3</v>
      </c>
      <c r="O181" s="9">
        <f t="shared" si="260"/>
        <v>7.8799999999999999E-3</v>
      </c>
      <c r="P181" s="9">
        <v>7.8799999999999999E-3</v>
      </c>
      <c r="Q181" s="9">
        <v>7.8799999999999999E-3</v>
      </c>
      <c r="R181" s="9">
        <v>7.8799999999999999E-3</v>
      </c>
      <c r="S181" s="9">
        <f t="shared" si="260"/>
        <v>7.8799999999999999E-3</v>
      </c>
      <c r="T181" s="9">
        <f t="shared" si="260"/>
        <v>7.8799999999999999E-3</v>
      </c>
      <c r="U181" s="9">
        <f t="shared" si="260"/>
        <v>7.8799999999999999E-3</v>
      </c>
      <c r="V181" s="9">
        <f t="shared" si="260"/>
        <v>7.8799999999999999E-3</v>
      </c>
      <c r="W181" s="9">
        <f t="shared" si="260"/>
        <v>7.8799999999999999E-3</v>
      </c>
      <c r="X181" s="9">
        <f t="shared" si="260"/>
        <v>7.8799999999999999E-3</v>
      </c>
      <c r="Y181" s="9">
        <f t="shared" si="260"/>
        <v>7.8799999999999999E-3</v>
      </c>
      <c r="Z181" s="9">
        <f t="shared" si="260"/>
        <v>7.8799999999999999E-3</v>
      </c>
      <c r="AA181" s="9">
        <f t="shared" si="260"/>
        <v>7.8799999999999999E-3</v>
      </c>
    </row>
    <row r="182" spans="2:27" x14ac:dyDescent="0.25">
      <c r="B182" s="12" t="s">
        <v>63</v>
      </c>
      <c r="C182" s="12" t="s">
        <v>54</v>
      </c>
      <c r="D182" s="9">
        <f t="shared" si="261"/>
        <v>6.0000000000000002E-5</v>
      </c>
      <c r="E182" s="9">
        <f t="shared" si="260"/>
        <v>6.0000000000000002E-5</v>
      </c>
      <c r="F182" s="9">
        <f t="shared" si="260"/>
        <v>6.0000000000000002E-5</v>
      </c>
      <c r="G182" s="9">
        <f t="shared" si="260"/>
        <v>6.0000000000000002E-5</v>
      </c>
      <c r="H182" s="9">
        <f t="shared" si="260"/>
        <v>6.0000000000000002E-5</v>
      </c>
      <c r="I182" s="9">
        <f t="shared" si="260"/>
        <v>6.0000000000000002E-5</v>
      </c>
      <c r="J182" s="9">
        <f t="shared" si="260"/>
        <v>6.9999999999999994E-5</v>
      </c>
      <c r="K182" s="9">
        <f t="shared" si="260"/>
        <v>6.9999999999999994E-5</v>
      </c>
      <c r="L182" s="9">
        <f t="shared" si="260"/>
        <v>6.9999999999999994E-5</v>
      </c>
      <c r="M182" s="9">
        <f t="shared" si="260"/>
        <v>6.9999999999999994E-5</v>
      </c>
      <c r="N182" s="9">
        <f t="shared" si="260"/>
        <v>6.9999999999999994E-5</v>
      </c>
      <c r="O182" s="9">
        <f t="shared" si="260"/>
        <v>6.9999999999999994E-5</v>
      </c>
      <c r="P182" s="9">
        <v>6.9999999999999994E-5</v>
      </c>
      <c r="Q182" s="9">
        <v>6.9999999999999994E-5</v>
      </c>
      <c r="R182" s="9">
        <v>6.9999999999999994E-5</v>
      </c>
      <c r="S182" s="9">
        <f t="shared" si="260"/>
        <v>6.9999999999999994E-5</v>
      </c>
      <c r="T182" s="9">
        <f t="shared" si="260"/>
        <v>6.9999999999999994E-5</v>
      </c>
      <c r="U182" s="9">
        <f t="shared" si="260"/>
        <v>6.9999999999999994E-5</v>
      </c>
      <c r="V182" s="9">
        <f t="shared" ref="E182:AA190" si="262">V158</f>
        <v>5.0000000000000002E-5</v>
      </c>
      <c r="W182" s="9">
        <f t="shared" si="262"/>
        <v>5.0000000000000002E-5</v>
      </c>
      <c r="X182" s="9">
        <f t="shared" si="262"/>
        <v>5.0000000000000002E-5</v>
      </c>
      <c r="Y182" s="9">
        <f t="shared" si="262"/>
        <v>5.0000000000000002E-5</v>
      </c>
      <c r="Z182" s="9">
        <f t="shared" si="262"/>
        <v>5.0000000000000002E-5</v>
      </c>
      <c r="AA182" s="9">
        <f t="shared" si="262"/>
        <v>5.0000000000000002E-5</v>
      </c>
    </row>
    <row r="183" spans="2:27" x14ac:dyDescent="0.25">
      <c r="B183" s="12" t="s">
        <v>64</v>
      </c>
      <c r="C183" s="12" t="s">
        <v>54</v>
      </c>
      <c r="D183" s="9">
        <f t="shared" si="261"/>
        <v>1.9599999999999999E-3</v>
      </c>
      <c r="E183" s="9">
        <f t="shared" si="262"/>
        <v>1.9599999999999999E-3</v>
      </c>
      <c r="F183" s="9">
        <f t="shared" si="262"/>
        <v>1.9599999999999999E-3</v>
      </c>
      <c r="G183" s="9">
        <f t="shared" si="262"/>
        <v>1.9599999999999999E-3</v>
      </c>
      <c r="H183" s="9">
        <f t="shared" si="262"/>
        <v>1.9599999999999999E-3</v>
      </c>
      <c r="I183" s="9">
        <f t="shared" si="262"/>
        <v>1.9599999999999999E-3</v>
      </c>
      <c r="J183" s="9">
        <f t="shared" si="262"/>
        <v>2.3800000000000002E-3</v>
      </c>
      <c r="K183" s="9">
        <f t="shared" si="262"/>
        <v>2.3800000000000002E-3</v>
      </c>
      <c r="L183" s="9">
        <f t="shared" si="262"/>
        <v>2.3800000000000002E-3</v>
      </c>
      <c r="M183" s="9">
        <f t="shared" si="262"/>
        <v>2.3800000000000002E-3</v>
      </c>
      <c r="N183" s="9">
        <f t="shared" si="262"/>
        <v>2.3800000000000002E-3</v>
      </c>
      <c r="O183" s="9">
        <f t="shared" si="262"/>
        <v>2.3800000000000002E-3</v>
      </c>
      <c r="P183" s="9">
        <v>2.3800000000000002E-3</v>
      </c>
      <c r="Q183" s="9">
        <v>2.3800000000000002E-3</v>
      </c>
      <c r="R183" s="9">
        <v>2.3800000000000002E-3</v>
      </c>
      <c r="S183" s="9">
        <f t="shared" si="262"/>
        <v>2.3800000000000002E-3</v>
      </c>
      <c r="T183" s="9">
        <f t="shared" si="262"/>
        <v>2.3800000000000002E-3</v>
      </c>
      <c r="U183" s="9">
        <f t="shared" si="262"/>
        <v>2.3800000000000002E-3</v>
      </c>
      <c r="V183" s="9">
        <f t="shared" si="262"/>
        <v>2.6199999999999999E-3</v>
      </c>
      <c r="W183" s="9">
        <f t="shared" si="262"/>
        <v>2.6199999999999999E-3</v>
      </c>
      <c r="X183" s="9">
        <f t="shared" si="262"/>
        <v>2.6199999999999999E-3</v>
      </c>
      <c r="Y183" s="9">
        <f t="shared" si="262"/>
        <v>2.6199999999999999E-3</v>
      </c>
      <c r="Z183" s="9">
        <f t="shared" si="262"/>
        <v>2.6199999999999999E-3</v>
      </c>
      <c r="AA183" s="9">
        <f t="shared" si="262"/>
        <v>2.6199999999999999E-3</v>
      </c>
    </row>
    <row r="184" spans="2:27" x14ac:dyDescent="0.25">
      <c r="B184" s="12" t="s">
        <v>65</v>
      </c>
      <c r="C184" s="12" t="s">
        <v>54</v>
      </c>
      <c r="D184" s="9">
        <f t="shared" si="261"/>
        <v>8.0000000000000007E-5</v>
      </c>
      <c r="E184" s="9">
        <f t="shared" si="262"/>
        <v>8.0000000000000007E-5</v>
      </c>
      <c r="F184" s="9">
        <f t="shared" si="262"/>
        <v>8.0000000000000007E-5</v>
      </c>
      <c r="G184" s="9">
        <f t="shared" si="262"/>
        <v>8.0000000000000007E-5</v>
      </c>
      <c r="H184" s="9">
        <f t="shared" si="262"/>
        <v>8.0000000000000007E-5</v>
      </c>
      <c r="I184" s="9">
        <f t="shared" si="262"/>
        <v>8.0000000000000007E-5</v>
      </c>
      <c r="J184" s="9">
        <f t="shared" si="262"/>
        <v>1.2E-4</v>
      </c>
      <c r="K184" s="9">
        <f t="shared" si="262"/>
        <v>1.2E-4</v>
      </c>
      <c r="L184" s="9">
        <f t="shared" si="262"/>
        <v>1.2E-4</v>
      </c>
      <c r="M184" s="9">
        <f t="shared" si="262"/>
        <v>1.2E-4</v>
      </c>
      <c r="N184" s="9">
        <f t="shared" si="262"/>
        <v>1.2E-4</v>
      </c>
      <c r="O184" s="9">
        <f t="shared" si="262"/>
        <v>1.2E-4</v>
      </c>
      <c r="P184" s="9">
        <v>1.2E-4</v>
      </c>
      <c r="Q184" s="9">
        <v>1.2E-4</v>
      </c>
      <c r="R184" s="9">
        <v>1.2E-4</v>
      </c>
      <c r="S184" s="9">
        <f t="shared" si="262"/>
        <v>1.2E-4</v>
      </c>
      <c r="T184" s="9">
        <f t="shared" si="262"/>
        <v>1.2E-4</v>
      </c>
      <c r="U184" s="9">
        <f t="shared" si="262"/>
        <v>1.2E-4</v>
      </c>
      <c r="V184" s="9">
        <f t="shared" si="262"/>
        <v>0</v>
      </c>
      <c r="W184" s="9">
        <f t="shared" si="262"/>
        <v>0</v>
      </c>
      <c r="X184" s="9">
        <f t="shared" si="262"/>
        <v>0</v>
      </c>
      <c r="Y184" s="9">
        <f t="shared" si="262"/>
        <v>0</v>
      </c>
      <c r="Z184" s="9">
        <f t="shared" si="262"/>
        <v>0</v>
      </c>
      <c r="AA184" s="9">
        <f t="shared" si="262"/>
        <v>0</v>
      </c>
    </row>
    <row r="185" spans="2:27" x14ac:dyDescent="0.25">
      <c r="B185" s="12" t="s">
        <v>51</v>
      </c>
      <c r="C185" s="12" t="s">
        <v>54</v>
      </c>
      <c r="D185" s="9">
        <f t="shared" si="261"/>
        <v>0</v>
      </c>
      <c r="E185" s="9">
        <f t="shared" si="262"/>
        <v>0</v>
      </c>
      <c r="F185" s="9">
        <f t="shared" si="262"/>
        <v>0</v>
      </c>
      <c r="G185" s="9">
        <f t="shared" si="262"/>
        <v>0</v>
      </c>
      <c r="H185" s="9">
        <f t="shared" si="262"/>
        <v>0</v>
      </c>
      <c r="I185" s="9">
        <f t="shared" si="262"/>
        <v>0</v>
      </c>
      <c r="J185" s="9">
        <f t="shared" si="262"/>
        <v>0</v>
      </c>
      <c r="K185" s="9">
        <f t="shared" si="262"/>
        <v>0</v>
      </c>
      <c r="L185" s="9">
        <f t="shared" si="262"/>
        <v>0</v>
      </c>
      <c r="M185" s="9">
        <f t="shared" si="262"/>
        <v>0</v>
      </c>
      <c r="N185" s="9">
        <f t="shared" si="262"/>
        <v>0</v>
      </c>
      <c r="O185" s="9">
        <f t="shared" si="262"/>
        <v>0</v>
      </c>
      <c r="P185" s="9">
        <v>0</v>
      </c>
      <c r="Q185" s="9">
        <v>0</v>
      </c>
      <c r="R185" s="9">
        <v>0</v>
      </c>
      <c r="S185" s="9">
        <f t="shared" si="262"/>
        <v>5.6999999999999998E-4</v>
      </c>
      <c r="T185" s="9">
        <f t="shared" si="262"/>
        <v>5.6999999999999998E-4</v>
      </c>
      <c r="U185" s="9">
        <f t="shared" si="262"/>
        <v>5.6999999999999998E-4</v>
      </c>
      <c r="V185" s="9">
        <f t="shared" si="262"/>
        <v>5.6999999999999998E-4</v>
      </c>
      <c r="W185" s="9">
        <f t="shared" si="262"/>
        <v>5.6999999999999998E-4</v>
      </c>
      <c r="X185" s="9">
        <f t="shared" si="262"/>
        <v>5.6999999999999998E-4</v>
      </c>
      <c r="Y185" s="9">
        <f t="shared" si="262"/>
        <v>5.6999999999999998E-4</v>
      </c>
      <c r="Z185" s="9">
        <f t="shared" si="262"/>
        <v>5.6999999999999998E-4</v>
      </c>
      <c r="AA185" s="9">
        <f t="shared" si="262"/>
        <v>5.6999999999999998E-4</v>
      </c>
    </row>
    <row r="186" spans="2:27" x14ac:dyDescent="0.25">
      <c r="B186" s="12" t="s">
        <v>66</v>
      </c>
      <c r="C186" s="12" t="s">
        <v>67</v>
      </c>
      <c r="D186" s="9">
        <f t="shared" si="261"/>
        <v>1.427E-2</v>
      </c>
      <c r="E186" s="9">
        <f t="shared" si="262"/>
        <v>1.427E-2</v>
      </c>
      <c r="F186" s="9">
        <f t="shared" si="262"/>
        <v>1.427E-2</v>
      </c>
      <c r="G186" s="9">
        <f t="shared" si="262"/>
        <v>1.4420000000000001E-2</v>
      </c>
      <c r="H186" s="9">
        <f t="shared" si="262"/>
        <v>1.4420000000000001E-2</v>
      </c>
      <c r="I186" s="9">
        <f t="shared" si="262"/>
        <v>1.4420000000000001E-2</v>
      </c>
      <c r="J186" s="9">
        <f t="shared" si="262"/>
        <v>1.4420000000000001E-2</v>
      </c>
      <c r="K186" s="9">
        <f t="shared" si="262"/>
        <v>1.4420000000000001E-2</v>
      </c>
      <c r="L186" s="9">
        <f t="shared" si="262"/>
        <v>1.4420000000000001E-2</v>
      </c>
      <c r="M186" s="9">
        <f t="shared" si="262"/>
        <v>1.4420000000000001E-2</v>
      </c>
      <c r="N186" s="9">
        <f t="shared" si="262"/>
        <v>1.4420000000000001E-2</v>
      </c>
      <c r="O186" s="9">
        <f t="shared" si="262"/>
        <v>1.4420000000000001E-2</v>
      </c>
      <c r="P186" s="9">
        <v>1.4420000000000001E-2</v>
      </c>
      <c r="Q186" s="9">
        <v>1.4420000000000001E-2</v>
      </c>
      <c r="R186" s="9">
        <v>1.4420000000000001E-2</v>
      </c>
      <c r="S186" s="9">
        <f t="shared" si="262"/>
        <v>1.124E-2</v>
      </c>
      <c r="T186" s="9">
        <f t="shared" si="262"/>
        <v>1.124E-2</v>
      </c>
      <c r="U186" s="9">
        <f t="shared" si="262"/>
        <v>1.124E-2</v>
      </c>
      <c r="V186" s="9">
        <f t="shared" si="262"/>
        <v>1.124E-2</v>
      </c>
      <c r="W186" s="9">
        <f t="shared" si="262"/>
        <v>1.124E-2</v>
      </c>
      <c r="X186" s="9">
        <f t="shared" si="262"/>
        <v>1.124E-2</v>
      </c>
      <c r="Y186" s="9">
        <f t="shared" si="262"/>
        <v>1.124E-2</v>
      </c>
      <c r="Z186" s="9">
        <f t="shared" si="262"/>
        <v>1.124E-2</v>
      </c>
      <c r="AA186" s="9">
        <f t="shared" si="262"/>
        <v>1.124E-2</v>
      </c>
    </row>
    <row r="187" spans="2:27" x14ac:dyDescent="0.25">
      <c r="B187" s="12" t="s">
        <v>68</v>
      </c>
      <c r="C187" s="12" t="s">
        <v>67</v>
      </c>
      <c r="D187" s="9">
        <f t="shared" si="261"/>
        <v>-5.9000000000000003E-4</v>
      </c>
      <c r="E187" s="9">
        <f t="shared" si="262"/>
        <v>-5.9000000000000003E-4</v>
      </c>
      <c r="F187" s="9">
        <f t="shared" si="262"/>
        <v>-5.9000000000000003E-4</v>
      </c>
      <c r="G187" s="9">
        <f t="shared" si="262"/>
        <v>-9.3000000000000005E-4</v>
      </c>
      <c r="H187" s="9">
        <f t="shared" si="262"/>
        <v>-9.3000000000000005E-4</v>
      </c>
      <c r="I187" s="9">
        <f t="shared" si="262"/>
        <v>-9.3000000000000005E-4</v>
      </c>
      <c r="J187" s="9">
        <f t="shared" si="262"/>
        <v>-9.3000000000000005E-4</v>
      </c>
      <c r="K187" s="9">
        <f t="shared" si="262"/>
        <v>-9.3000000000000005E-4</v>
      </c>
      <c r="L187" s="9">
        <f t="shared" si="262"/>
        <v>-9.3000000000000005E-4</v>
      </c>
      <c r="M187" s="9">
        <f t="shared" si="262"/>
        <v>-9.3000000000000005E-4</v>
      </c>
      <c r="N187" s="9">
        <f t="shared" si="262"/>
        <v>-9.3000000000000005E-4</v>
      </c>
      <c r="O187" s="9">
        <f t="shared" si="262"/>
        <v>-9.3000000000000005E-4</v>
      </c>
      <c r="P187" s="9">
        <v>-9.3000000000000005E-4</v>
      </c>
      <c r="Q187" s="9">
        <v>-9.3000000000000005E-4</v>
      </c>
      <c r="R187" s="9">
        <v>-9.3000000000000005E-4</v>
      </c>
      <c r="S187" s="9">
        <f t="shared" si="262"/>
        <v>-1.23E-3</v>
      </c>
      <c r="T187" s="9">
        <f t="shared" si="262"/>
        <v>-1.23E-3</v>
      </c>
      <c r="U187" s="9">
        <f t="shared" si="262"/>
        <v>-1.23E-3</v>
      </c>
      <c r="V187" s="9">
        <f t="shared" si="262"/>
        <v>-1.23E-3</v>
      </c>
      <c r="W187" s="9">
        <f t="shared" si="262"/>
        <v>-1.23E-3</v>
      </c>
      <c r="X187" s="9">
        <f t="shared" si="262"/>
        <v>-1.23E-3</v>
      </c>
      <c r="Y187" s="9">
        <f t="shared" si="262"/>
        <v>-1.23E-3</v>
      </c>
      <c r="Z187" s="9">
        <f t="shared" si="262"/>
        <v>-1.23E-3</v>
      </c>
      <c r="AA187" s="9">
        <f t="shared" si="262"/>
        <v>-1.23E-3</v>
      </c>
    </row>
    <row r="188" spans="2:27" x14ac:dyDescent="0.25">
      <c r="B188" s="12" t="s">
        <v>69</v>
      </c>
      <c r="C188" s="12" t="s">
        <v>67</v>
      </c>
      <c r="D188" s="9">
        <f t="shared" si="261"/>
        <v>3.5E-4</v>
      </c>
      <c r="E188" s="9">
        <f t="shared" si="262"/>
        <v>3.5E-4</v>
      </c>
      <c r="F188" s="9">
        <f t="shared" si="262"/>
        <v>3.5E-4</v>
      </c>
      <c r="G188" s="9">
        <f t="shared" si="262"/>
        <v>3.4000000000000002E-4</v>
      </c>
      <c r="H188" s="9">
        <f t="shared" si="262"/>
        <v>3.4000000000000002E-4</v>
      </c>
      <c r="I188" s="9">
        <f t="shared" si="262"/>
        <v>3.4000000000000002E-4</v>
      </c>
      <c r="J188" s="9">
        <f t="shared" si="262"/>
        <v>3.4000000000000002E-4</v>
      </c>
      <c r="K188" s="9">
        <f t="shared" si="262"/>
        <v>3.4000000000000002E-4</v>
      </c>
      <c r="L188" s="9">
        <f t="shared" si="262"/>
        <v>3.4000000000000002E-4</v>
      </c>
      <c r="M188" s="9">
        <f t="shared" si="262"/>
        <v>3.4000000000000002E-4</v>
      </c>
      <c r="N188" s="9">
        <f t="shared" si="262"/>
        <v>3.4000000000000002E-4</v>
      </c>
      <c r="O188" s="9">
        <f t="shared" si="262"/>
        <v>3.4000000000000002E-4</v>
      </c>
      <c r="P188" s="9">
        <v>3.4000000000000002E-4</v>
      </c>
      <c r="Q188" s="9">
        <v>3.4000000000000002E-4</v>
      </c>
      <c r="R188" s="9">
        <v>3.4000000000000002E-4</v>
      </c>
      <c r="S188" s="9">
        <f t="shared" si="262"/>
        <v>3.2000000000000003E-4</v>
      </c>
      <c r="T188" s="9">
        <f t="shared" si="262"/>
        <v>3.2000000000000003E-4</v>
      </c>
      <c r="U188" s="9">
        <f t="shared" si="262"/>
        <v>3.2000000000000003E-4</v>
      </c>
      <c r="V188" s="9">
        <f t="shared" si="262"/>
        <v>3.2000000000000003E-4</v>
      </c>
      <c r="W188" s="9">
        <f t="shared" si="262"/>
        <v>3.2000000000000003E-4</v>
      </c>
      <c r="X188" s="9">
        <f t="shared" si="262"/>
        <v>3.2000000000000003E-4</v>
      </c>
      <c r="Y188" s="9">
        <f t="shared" si="262"/>
        <v>3.2000000000000003E-4</v>
      </c>
      <c r="Z188" s="9">
        <f t="shared" si="262"/>
        <v>3.2000000000000003E-4</v>
      </c>
      <c r="AA188" s="9">
        <f t="shared" si="262"/>
        <v>3.2000000000000003E-4</v>
      </c>
    </row>
    <row r="189" spans="2:27" x14ac:dyDescent="0.25">
      <c r="B189" s="12" t="s">
        <v>70</v>
      </c>
      <c r="C189" s="12" t="s">
        <v>71</v>
      </c>
      <c r="D189" s="9">
        <f t="shared" si="261"/>
        <v>-1.49E-3</v>
      </c>
      <c r="E189" s="9">
        <f t="shared" si="262"/>
        <v>-1.49E-3</v>
      </c>
      <c r="F189" s="9">
        <f t="shared" si="262"/>
        <v>-1.49E-3</v>
      </c>
      <c r="G189" s="9" t="str">
        <f t="shared" si="262"/>
        <v xml:space="preserve"> $                -  </v>
      </c>
      <c r="H189" s="9" t="str">
        <f t="shared" si="262"/>
        <v xml:space="preserve"> $               -  </v>
      </c>
      <c r="I189" s="9" t="str">
        <f t="shared" si="262"/>
        <v xml:space="preserve"> $                -  </v>
      </c>
      <c r="J189" s="9" t="str">
        <f t="shared" si="262"/>
        <v xml:space="preserve"> $               -  </v>
      </c>
      <c r="K189" s="9" t="str">
        <f t="shared" si="262"/>
        <v xml:space="preserve"> $                     -  </v>
      </c>
      <c r="L189" s="9" t="str">
        <f t="shared" si="262"/>
        <v xml:space="preserve"> $                              -  </v>
      </c>
      <c r="M189" s="9" t="str">
        <f t="shared" si="262"/>
        <v xml:space="preserve"> $                       -  </v>
      </c>
      <c r="N189" s="9" t="str">
        <f t="shared" si="262"/>
        <v xml:space="preserve"> $                             -  </v>
      </c>
      <c r="O189" s="9" t="str">
        <f t="shared" si="262"/>
        <v xml:space="preserve"> $                            -  </v>
      </c>
      <c r="P189" s="9" t="s">
        <v>108</v>
      </c>
      <c r="Q189" s="9" t="s">
        <v>108</v>
      </c>
      <c r="R189" s="9" t="s">
        <v>108</v>
      </c>
      <c r="S189" s="9">
        <f t="shared" si="262"/>
        <v>0</v>
      </c>
      <c r="T189" s="9">
        <f t="shared" si="262"/>
        <v>0</v>
      </c>
      <c r="U189" s="9">
        <f t="shared" si="262"/>
        <v>0</v>
      </c>
      <c r="V189" s="9">
        <f t="shared" si="262"/>
        <v>0</v>
      </c>
      <c r="W189" s="9">
        <f t="shared" si="262"/>
        <v>0</v>
      </c>
      <c r="X189" s="9">
        <f t="shared" si="262"/>
        <v>0</v>
      </c>
      <c r="Y189" s="9">
        <f t="shared" si="262"/>
        <v>0</v>
      </c>
      <c r="Z189" s="9">
        <f t="shared" si="262"/>
        <v>0</v>
      </c>
      <c r="AA189" s="9">
        <f t="shared" si="262"/>
        <v>0</v>
      </c>
    </row>
    <row r="190" spans="2:27" x14ac:dyDescent="0.25">
      <c r="B190" s="12" t="s">
        <v>72</v>
      </c>
      <c r="C190" s="12" t="s">
        <v>71</v>
      </c>
      <c r="D190" s="9">
        <f t="shared" si="261"/>
        <v>4.0000000000000003E-5</v>
      </c>
      <c r="E190" s="9">
        <f t="shared" si="262"/>
        <v>4.0000000000000003E-5</v>
      </c>
      <c r="F190" s="9">
        <f t="shared" si="262"/>
        <v>4.0000000000000003E-5</v>
      </c>
      <c r="G190" s="9">
        <f t="shared" si="262"/>
        <v>1.8000000000000001E-4</v>
      </c>
      <c r="H190" s="9">
        <f t="shared" si="262"/>
        <v>1.8000000000000001E-4</v>
      </c>
      <c r="I190" s="9">
        <f t="shared" si="262"/>
        <v>1.8000000000000001E-4</v>
      </c>
      <c r="J190" s="9">
        <f t="shared" si="262"/>
        <v>1.8000000000000001E-4</v>
      </c>
      <c r="K190" s="9">
        <f t="shared" si="262"/>
        <v>1.8000000000000001E-4</v>
      </c>
      <c r="L190" s="9">
        <f t="shared" si="262"/>
        <v>1.8000000000000001E-4</v>
      </c>
      <c r="M190" s="9">
        <f t="shared" si="262"/>
        <v>1.8000000000000001E-4</v>
      </c>
      <c r="N190" s="9">
        <f t="shared" si="262"/>
        <v>1.8000000000000001E-4</v>
      </c>
      <c r="O190" s="9">
        <f t="shared" si="262"/>
        <v>1.8000000000000001E-4</v>
      </c>
      <c r="P190" s="9">
        <v>1.8000000000000001E-4</v>
      </c>
      <c r="Q190" s="9">
        <v>1.8000000000000001E-4</v>
      </c>
      <c r="R190" s="9">
        <v>1.8000000000000001E-4</v>
      </c>
      <c r="S190" s="9">
        <f t="shared" si="262"/>
        <v>2.1000000000000001E-4</v>
      </c>
      <c r="T190" s="9">
        <f t="shared" si="262"/>
        <v>2.1000000000000001E-4</v>
      </c>
      <c r="U190" s="9">
        <f t="shared" si="262"/>
        <v>2.1000000000000001E-4</v>
      </c>
      <c r="V190" s="9">
        <f t="shared" si="262"/>
        <v>2.1000000000000001E-4</v>
      </c>
      <c r="W190" s="9">
        <f t="shared" si="262"/>
        <v>2.1000000000000001E-4</v>
      </c>
      <c r="X190" s="9">
        <f t="shared" si="262"/>
        <v>2.1000000000000001E-4</v>
      </c>
      <c r="Y190" s="9">
        <f t="shared" si="262"/>
        <v>2.1000000000000001E-4</v>
      </c>
      <c r="Z190" s="9">
        <f t="shared" si="262"/>
        <v>2.1000000000000001E-4</v>
      </c>
      <c r="AA190" s="9">
        <f t="shared" si="262"/>
        <v>2.1000000000000001E-4</v>
      </c>
    </row>
    <row r="191" spans="2:27" x14ac:dyDescent="0.25">
      <c r="B191" s="36" t="s">
        <v>73</v>
      </c>
      <c r="C191" s="36"/>
      <c r="D191" s="14">
        <f>-SUM(D171:D190)</f>
        <v>-0.25692000000000004</v>
      </c>
      <c r="E191" s="14">
        <f t="shared" ref="E191" si="263">-SUM(E171:E190)</f>
        <v>-0.24382000000000001</v>
      </c>
      <c r="F191" s="14">
        <f t="shared" ref="F191" si="264">-SUM(F171:F190)</f>
        <v>-0.16907</v>
      </c>
      <c r="G191" s="14">
        <f t="shared" ref="G191" si="265">-SUM(G171:G190)</f>
        <v>-0.11935</v>
      </c>
      <c r="H191" s="14">
        <f t="shared" ref="H191" si="266">-SUM(H171:H190)</f>
        <v>-0.10475999999999998</v>
      </c>
      <c r="I191" s="14">
        <f t="shared" ref="I191" si="267">-SUM(I171:I190)</f>
        <v>-0.10317999999999998</v>
      </c>
      <c r="J191" s="14">
        <f t="shared" ref="J191" si="268">-SUM(J171:J190)</f>
        <v>-0.15458000000000002</v>
      </c>
      <c r="K191" s="14">
        <f t="shared" ref="K191" si="269">-SUM(K171:K190)</f>
        <v>-0.15377000000000002</v>
      </c>
      <c r="L191" s="14">
        <f t="shared" ref="L191" si="270">-SUM(L171:L190)</f>
        <v>-0.14075000000000001</v>
      </c>
      <c r="M191" s="14">
        <f t="shared" ref="M191" si="271">-SUM(M171:M190)</f>
        <v>-0.16552999999999998</v>
      </c>
      <c r="N191" s="14">
        <f t="shared" ref="N191" si="272">-SUM(N171:N190)</f>
        <v>-0.25957000000000002</v>
      </c>
      <c r="O191" s="14">
        <f t="shared" ref="O191" si="273">-SUM(O171:O190)</f>
        <v>-0.42130000000000006</v>
      </c>
      <c r="P191" s="14">
        <f>-SUM(P171:P190)</f>
        <v>-0.42883000000000004</v>
      </c>
      <c r="Q191" s="14">
        <f t="shared" ref="Q191" si="274">-SUM(Q171:Q190)</f>
        <v>-0.43043000000000009</v>
      </c>
      <c r="R191" s="14">
        <f t="shared" ref="R191" si="275">-SUM(R171:R190)</f>
        <v>-0.33866000000000007</v>
      </c>
      <c r="S191" s="14">
        <f t="shared" ref="S191" si="276">-SUM(S171:S190)</f>
        <v>-0.14847999999999992</v>
      </c>
      <c r="T191" s="14">
        <f t="shared" ref="T191" si="277">-SUM(T171:T190)</f>
        <v>-0.14070999999999992</v>
      </c>
      <c r="U191" s="14">
        <f t="shared" ref="U191" si="278">-SUM(U171:U190)</f>
        <v>-0.14688999999999994</v>
      </c>
      <c r="V191" s="14">
        <f t="shared" ref="V191" si="279">-SUM(V171:V190)</f>
        <v>-0.16195999999999997</v>
      </c>
      <c r="W191" s="14">
        <f t="shared" ref="W191" si="280">-SUM(W171:W190)</f>
        <v>-0.13397999999999993</v>
      </c>
      <c r="X191" s="14">
        <f t="shared" ref="X191" si="281">-SUM(X171:X190)</f>
        <v>-0.10580999999999999</v>
      </c>
      <c r="Y191" s="14">
        <f t="shared" ref="Y191" si="282">-SUM(Y171:Y190)</f>
        <v>-9.1569999999999985E-2</v>
      </c>
      <c r="Z191" s="14">
        <f t="shared" ref="Z191" si="283">-SUM(Z171:Z190)</f>
        <v>-0.12623999999999996</v>
      </c>
      <c r="AA191" s="14">
        <f t="shared" ref="AA191" si="284">-SUM(AA171:AA190)</f>
        <v>-0.19743999999999995</v>
      </c>
    </row>
    <row r="192" spans="2:27" x14ac:dyDescent="0.25">
      <c r="B192" s="36" t="s">
        <v>74</v>
      </c>
      <c r="C192" s="36"/>
      <c r="D192" s="14">
        <f>-SUM(D171:D173)</f>
        <v>-0.23488000000000001</v>
      </c>
      <c r="E192" s="14">
        <f t="shared" ref="E192:AA192" si="285">-SUM(E171:E173)</f>
        <v>-0.22178</v>
      </c>
      <c r="F192" s="14">
        <f t="shared" si="285"/>
        <v>-0.14702999999999999</v>
      </c>
      <c r="G192" s="14">
        <f t="shared" si="285"/>
        <v>-9.0830000000000008E-2</v>
      </c>
      <c r="H192" s="14">
        <f t="shared" si="285"/>
        <v>-7.6240000000000002E-2</v>
      </c>
      <c r="I192" s="14">
        <f t="shared" si="285"/>
        <v>-7.4660000000000004E-2</v>
      </c>
      <c r="J192" s="14">
        <f t="shared" si="285"/>
        <v>-0.12520000000000001</v>
      </c>
      <c r="K192" s="14">
        <f t="shared" si="285"/>
        <v>-0.12439</v>
      </c>
      <c r="L192" s="14">
        <f t="shared" si="285"/>
        <v>-0.11137000000000001</v>
      </c>
      <c r="M192" s="14">
        <f t="shared" si="285"/>
        <v>-0.13675999999999999</v>
      </c>
      <c r="N192" s="14">
        <f t="shared" si="285"/>
        <v>-0.23080000000000001</v>
      </c>
      <c r="O192" s="14">
        <f t="shared" si="285"/>
        <v>-0.39252999999999999</v>
      </c>
      <c r="P192" s="14">
        <f t="shared" si="285"/>
        <v>-0.40005999999999997</v>
      </c>
      <c r="Q192" s="14">
        <f t="shared" si="285"/>
        <v>-0.40166000000000002</v>
      </c>
      <c r="R192" s="14">
        <f t="shared" si="285"/>
        <v>-0.30989</v>
      </c>
      <c r="S192" s="14">
        <f t="shared" si="285"/>
        <v>-0.12247</v>
      </c>
      <c r="T192" s="14">
        <f t="shared" si="285"/>
        <v>-0.1147</v>
      </c>
      <c r="U192" s="14">
        <f t="shared" si="285"/>
        <v>-0.12088</v>
      </c>
      <c r="V192" s="14">
        <f t="shared" si="285"/>
        <v>-0.13506000000000001</v>
      </c>
      <c r="W192" s="14">
        <f t="shared" si="285"/>
        <v>-0.10707999999999999</v>
      </c>
      <c r="X192" s="14">
        <f t="shared" si="285"/>
        <v>-7.8910000000000008E-2</v>
      </c>
      <c r="Y192" s="14">
        <f t="shared" si="285"/>
        <v>-6.8409999999999999E-2</v>
      </c>
      <c r="Z192" s="14">
        <f t="shared" si="285"/>
        <v>-0.10308</v>
      </c>
      <c r="AA192" s="14">
        <f t="shared" si="285"/>
        <v>-0.17427999999999999</v>
      </c>
    </row>
  </sheetData>
  <mergeCells count="16">
    <mergeCell ref="B23:C23"/>
    <mergeCell ref="B47:C47"/>
    <mergeCell ref="B71:C71"/>
    <mergeCell ref="B95:C95"/>
    <mergeCell ref="B119:C119"/>
    <mergeCell ref="B192:C192"/>
    <mergeCell ref="B167:C167"/>
    <mergeCell ref="B191:C191"/>
    <mergeCell ref="B24:C24"/>
    <mergeCell ref="B48:C48"/>
    <mergeCell ref="B72:C72"/>
    <mergeCell ref="B96:C96"/>
    <mergeCell ref="B120:C120"/>
    <mergeCell ref="B144:C144"/>
    <mergeCell ref="B168:C168"/>
    <mergeCell ref="B143:C14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DB62641C0F194A938CF1B8B4C6F020" ma:contentTypeVersion="12" ma:contentTypeDescription="Create a new document." ma:contentTypeScope="" ma:versionID="04e76215b092c6f02bddbb8b29787e38">
  <xsd:schema xmlns:xsd="http://www.w3.org/2001/XMLSchema" xmlns:xs="http://www.w3.org/2001/XMLSchema" xmlns:p="http://schemas.microsoft.com/office/2006/metadata/properties" xmlns:ns2="71dd3525-89f3-46f2-a456-9b7e0f9c3ff1" xmlns:ns3="8f6d4e86-c40b-4e01-bdcd-1f9e10fb2374" targetNamespace="http://schemas.microsoft.com/office/2006/metadata/properties" ma:root="true" ma:fieldsID="c463785edfa18a0230e30643accf9dd1" ns2:_="" ns3:_="">
    <xsd:import namespace="71dd3525-89f3-46f2-a456-9b7e0f9c3ff1"/>
    <xsd:import namespace="8f6d4e86-c40b-4e01-bdcd-1f9e10fb237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SearchProperties" minOccurs="0"/>
                <xsd:element ref="ns3:MediaServiceObjectDetectorVersion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dd3525-89f3-46f2-a456-9b7e0f9c3f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6d4e86-c40b-4e01-bdcd-1f9e10fb237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D8B94F-0DD3-478F-8B03-35ED9CF29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dd3525-89f3-46f2-a456-9b7e0f9c3ff1"/>
    <ds:schemaRef ds:uri="8f6d4e86-c40b-4e01-bdcd-1f9e10fb23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74EF88-65D9-4DC2-B152-9AAFFED80711}">
  <ds:schemaRefs>
    <ds:schemaRef ds:uri="http://schemas.microsoft.com/sharepoint/v3/contenttype/forms"/>
  </ds:schemaRefs>
</ds:datastoreItem>
</file>

<file path=customXml/itemProps3.xml><?xml version="1.0" encoding="utf-8"?>
<ds:datastoreItem xmlns:ds="http://schemas.openxmlformats.org/officeDocument/2006/customXml" ds:itemID="{7B7CC062-7564-4D5B-BA51-A4B84BB8C83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1. Summary - RNMC</vt:lpstr>
      <vt:lpstr>2. Summary - ERNMC</vt:lpstr>
      <vt:lpstr>3. Detail - Jan 24 to Present</vt:lpstr>
      <vt:lpstr>4. Detail - 2022 to 2023</vt:lpstr>
      <vt:lpstr>'1. Summary - RNMC'!Print_Area</vt:lpstr>
      <vt:lpstr>'2. Summary - ERNMC'!Print_Area</vt:lpstr>
      <vt:lpstr>'3. Detail - Jan 24 to Present'!Print_Area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2024-02-29T23:40:48Z</dcterms:created>
  <dcterms:modified xsi:type="dcterms:W3CDTF">2024-03-27T15:56:45Z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0x01010073DB62641C0F194A938CF1B8B4C6F020</vt:lpwstr>
  </property>
</Properties>
</file>